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</mc:Choice>
  </mc:AlternateContent>
  <bookViews>
    <workbookView xWindow="0" yWindow="0" windowWidth="24000" windowHeight="9135"/>
  </bookViews>
  <sheets>
    <sheet name="Streamlined Summary" sheetId="2" r:id="rId1"/>
    <sheet name="Detailed Conversions" sheetId="1" r:id="rId2"/>
  </sheets>
  <definedNames>
    <definedName name="_xlnm.Print_Area" localSheetId="0">'Streamlined Summary'!$B$1:$O$39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<sst xmlns="http://schemas.openxmlformats.org/spreadsheetml/2006/main" count="42" uniqueCount="27">
  <si>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Lvl</t>
  </si>
  <si>
    <t>Fighter</t>
  </si>
  <si>
    <t>Thief</t>
  </si>
  <si>
    <t>Experience</t>
  </si>
  <si>
    <t>BECMI Levels</t>
  </si>
  <si>
    <t>Magic-User</t>
  </si>
  <si>
    <t>Magic User</t>
  </si>
  <si>
    <t>?</t>
  </si>
  <si>
    <t>Level 0 Spell-less novice</t>
  </si>
  <si>
    <t>Character Level Conversion BECMI-1st Ed. AD&amp;D</t>
  </si>
  <si>
    <t>(extrapolated XPs)</t>
  </si>
  <si>
    <t>THIEF</t>
  </si>
  <si>
    <t>FIGHTER</t>
  </si>
  <si>
    <t>Adj'ed XP</t>
  </si>
  <si>
    <t>BECMI to 1st Ed.</t>
  </si>
  <si>
    <t>1st E. Levels</t>
  </si>
  <si>
    <t>BECMI Magic-Users Spell Levels</t>
  </si>
  <si>
    <t>1st Ed. Magic-Users Level</t>
  </si>
  <si>
    <t>Clerics BECMI Spell Levels</t>
  </si>
  <si>
    <t xml:space="preserve">1st Ed. Clerics' Spell Levels   </t>
  </si>
  <si>
    <t>Main Classes' Conversions</t>
  </si>
  <si>
    <t>MAGIC-USER</t>
  </si>
  <si>
    <t>CLERIC</t>
  </si>
  <si>
    <t>Nov 5 19</t>
  </si>
  <si>
    <t>Nov 5 2019</t>
  </si>
  <si>
    <t xml:space="preserve">Level 0 Novice </t>
  </si>
  <si>
    <t>(no spell)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</si>
</sst>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i/>
      <sz val="11"/>
      <color theme="8" tint="-0.499984740745262"/>
      <name val="Calibri"/>
      <family val="2"/>
      <scheme val="minor"/>
    </font>
    <font>
      <b/>
      <sz val="11"/>
      <color rgb="FF6600CC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22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DAFE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D9F1FF"/>
        <bgColor indexed="64"/>
      </patternFill>
    </fill>
    <fill>
      <patternFill patternType="solid">
        <fgColor rgb="FFE1EFFF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3" fillId="0" borderId="0" xfId="1" applyNumberFormat="1" applyFont="1"/>
    <xf numFmtId="164" fontId="4" fillId="0" borderId="0" xfId="1" applyNumberFormat="1" applyFont="1"/>
    <xf numFmtId="164" fontId="5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8" fillId="0" borderId="0" xfId="1" applyNumberFormat="1" applyFont="1"/>
    <xf numFmtId="0" fontId="8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1" applyNumberFormat="1" applyFont="1" applyAlignment="1">
      <alignment horizontal="center"/>
    </xf>
    <xf numFmtId="164" fontId="9" fillId="0" borderId="0" xfId="1" applyNumberFormat="1" applyFont="1"/>
    <xf numFmtId="164" fontId="9" fillId="0" borderId="0" xfId="1" applyNumberFormat="1" applyFont="1" applyAlignment="1">
      <alignment horizontal="center"/>
    </xf>
    <xf numFmtId="164" fontId="11" fillId="0" borderId="0" xfId="1" applyNumberFormat="1" applyFont="1" applyAlignment="1">
      <alignment horizontal="center"/>
    </xf>
    <xf numFmtId="164" fontId="12" fillId="0" borderId="0" xfId="1" applyNumberFormat="1" applyFont="1"/>
    <xf numFmtId="0" fontId="10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164" fontId="13" fillId="0" borderId="0" xfId="1" applyNumberFormat="1" applyFont="1"/>
    <xf numFmtId="0" fontId="13" fillId="0" borderId="0" xfId="0" applyFont="1"/>
    <xf numFmtId="164" fontId="13" fillId="0" borderId="0" xfId="1" applyNumberFormat="1" applyFont="1" applyAlignment="1">
      <alignment horizontal="center"/>
    </xf>
    <xf numFmtId="0" fontId="8" fillId="4" borderId="0" xfId="0" applyFont="1" applyFill="1" applyAlignment="1">
      <alignment horizontal="center"/>
    </xf>
    <xf numFmtId="164" fontId="8" fillId="4" borderId="0" xfId="1" applyNumberFormat="1" applyFont="1" applyFill="1"/>
    <xf numFmtId="164" fontId="9" fillId="4" borderId="0" xfId="1" applyNumberFormat="1" applyFont="1" applyFill="1"/>
    <xf numFmtId="0" fontId="10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4" fontId="4" fillId="4" borderId="0" xfId="1" applyNumberFormat="1" applyFont="1" applyFill="1"/>
    <xf numFmtId="164" fontId="9" fillId="6" borderId="0" xfId="1" applyNumberFormat="1" applyFont="1" applyFill="1"/>
    <xf numFmtId="0" fontId="10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64" fontId="4" fillId="6" borderId="0" xfId="1" applyNumberFormat="1" applyFont="1" applyFill="1"/>
    <xf numFmtId="164" fontId="11" fillId="4" borderId="0" xfId="1" applyNumberFormat="1" applyFont="1" applyFill="1"/>
    <xf numFmtId="0" fontId="11" fillId="4" borderId="0" xfId="0" applyFont="1" applyFill="1" applyAlignment="1">
      <alignment horizontal="center"/>
    </xf>
    <xf numFmtId="164" fontId="11" fillId="4" borderId="0" xfId="1" applyNumberFormat="1" applyFont="1" applyFill="1" applyAlignment="1">
      <alignment horizontal="center"/>
    </xf>
    <xf numFmtId="0" fontId="7" fillId="6" borderId="0" xfId="0" applyFont="1" applyFill="1" applyAlignment="1">
      <alignment horizontal="center"/>
    </xf>
    <xf numFmtId="164" fontId="7" fillId="6" borderId="0" xfId="1" applyNumberFormat="1" applyFont="1" applyFill="1"/>
    <xf numFmtId="0" fontId="10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164" fontId="10" fillId="7" borderId="0" xfId="1" applyNumberFormat="1" applyFont="1" applyFill="1"/>
    <xf numFmtId="164" fontId="3" fillId="7" borderId="0" xfId="1" applyNumberFormat="1" applyFont="1" applyFill="1"/>
    <xf numFmtId="0" fontId="10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/>
    <xf numFmtId="0" fontId="0" fillId="5" borderId="0" xfId="0" applyFill="1" applyAlignment="1"/>
    <xf numFmtId="0" fontId="4" fillId="2" borderId="0" xfId="0" applyFont="1" applyFill="1" applyAlignment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4" fillId="7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4" fillId="0" borderId="0" xfId="0" applyFont="1" applyAlignment="1"/>
    <xf numFmtId="0" fontId="9" fillId="2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15" fillId="2" borderId="0" xfId="0" applyFont="1" applyFill="1" applyAlignment="1"/>
    <xf numFmtId="0" fontId="15" fillId="2" borderId="0" xfId="0" applyFont="1" applyFill="1" applyAlignment="1">
      <alignment horizontal="center"/>
    </xf>
    <xf numFmtId="164" fontId="17" fillId="0" borderId="0" xfId="1" quotePrefix="1" applyNumberFormat="1" applyFont="1" applyAlignment="1">
      <alignment horizontal="center"/>
    </xf>
    <xf numFmtId="164" fontId="6" fillId="0" borderId="0" xfId="0" applyNumberFormat="1" applyFont="1"/>
    <xf numFmtId="164" fontId="9" fillId="0" borderId="0" xfId="0" applyNumberFormat="1" applyFont="1"/>
    <xf numFmtId="164" fontId="6" fillId="3" borderId="0" xfId="1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43" fontId="8" fillId="0" borderId="0" xfId="0" applyNumberFormat="1" applyFont="1"/>
    <xf numFmtId="164" fontId="8" fillId="0" borderId="0" xfId="0" applyNumberFormat="1" applyFont="1"/>
    <xf numFmtId="0" fontId="18" fillId="0" borderId="0" xfId="0" applyFont="1"/>
    <xf numFmtId="1" fontId="8" fillId="0" borderId="0" xfId="0" applyNumberFormat="1" applyFont="1"/>
    <xf numFmtId="164" fontId="20" fillId="0" borderId="0" xfId="0" applyNumberFormat="1" applyFont="1"/>
    <xf numFmtId="0" fontId="18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3" borderId="3" xfId="0" applyFont="1" applyFill="1" applyBorder="1" applyAlignment="1">
      <alignment horizontal="left"/>
    </xf>
    <xf numFmtId="0" fontId="19" fillId="8" borderId="3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3" fillId="9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1EFFF"/>
      <color rgb="FFD9F1FF"/>
      <color rgb="FF6600CC"/>
      <color rgb="FFFFF8E5"/>
      <color rgb="FFE7FFE7"/>
      <color rgb="FFFBDA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0</xdr:row>
      <xdr:rowOff>495299</xdr:rowOff>
    </xdr:from>
    <xdr:to>
      <xdr:col>16</xdr:col>
      <xdr:colOff>295275</xdr:colOff>
      <xdr:row>2</xdr:row>
      <xdr:rowOff>28575</xdr:rowOff>
    </xdr:to>
    <xdr:sp macro="" textlink="">
      <xdr:nvSpPr>
        <xdr:cNvPr id="2" name="Right Arrow 1"/>
        <xdr:cNvSpPr/>
      </xdr:nvSpPr>
      <xdr:spPr>
        <a:xfrm>
          <a:off x="6134100" y="495299"/>
          <a:ext cx="733425" cy="21907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9.140625" style="84"/>
    <col min="2" max="2" width="7.42578125" style="92" customWidth="1"/>
    <col min="3" max="3" width="7.5703125" style="92" customWidth="1"/>
    <col min="4" max="4" width="6.7109375" style="84" customWidth="1"/>
    <col min="5" max="5" width="7.42578125" style="92" customWidth="1"/>
    <col min="6" max="6" width="7.5703125" style="92" customWidth="1"/>
    <col min="7" max="7" width="6.7109375" style="84" customWidth="1"/>
    <col min="8" max="8" width="7.42578125" style="92" customWidth="1"/>
    <col min="9" max="9" width="7.5703125" style="92" customWidth="1"/>
    <col min="10" max="10" width="6.7109375" style="84" customWidth="1"/>
    <col min="11" max="11" width="7.42578125" style="92" customWidth="1"/>
    <col min="12" max="12" width="7.5703125" style="92" customWidth="1"/>
    <col min="13" max="13" width="6.7109375" style="84" customWidth="1"/>
    <col min="14" max="16384" width="9.140625" style="84"/>
  </cols>
  <sheetData>
    <row r="1" spans="1:15" ht="44.25" customHeight="1" x14ac:dyDescent="0.25">
      <c r="A1" s="98" t="s">
        <v>23</v>
      </c>
      <c r="B1" s="97" t="s">
        <v>20</v>
      </c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5" x14ac:dyDescent="0.25">
      <c r="B2" s="93" t="s">
        <v>12</v>
      </c>
      <c r="C2" s="93"/>
      <c r="E2" s="93" t="s">
        <v>11</v>
      </c>
      <c r="F2" s="93"/>
      <c r="H2" s="93" t="s">
        <v>21</v>
      </c>
      <c r="I2" s="93"/>
      <c r="K2" s="93" t="s">
        <v>22</v>
      </c>
      <c r="L2" s="93"/>
    </row>
    <row r="3" spans="1:15" x14ac:dyDescent="0.25">
      <c r="B3" s="94" t="s">
        <v>14</v>
      </c>
      <c r="C3" s="95"/>
      <c r="E3" s="94" t="s">
        <v>14</v>
      </c>
      <c r="F3" s="95"/>
      <c r="H3" s="94" t="s">
        <v>14</v>
      </c>
      <c r="I3" s="95"/>
      <c r="K3" s="94" t="s">
        <v>14</v>
      </c>
      <c r="L3" s="95"/>
    </row>
    <row r="4" spans="1:15" ht="15.75" x14ac:dyDescent="0.25">
      <c r="B4" s="92">
        <v>1</v>
      </c>
      <c r="C4" s="92">
        <v>1</v>
      </c>
      <c r="E4" s="92">
        <v>1</v>
      </c>
      <c r="F4" s="92">
        <v>1</v>
      </c>
      <c r="H4" s="92">
        <v>1</v>
      </c>
      <c r="I4" s="92">
        <v>1</v>
      </c>
      <c r="K4" s="92">
        <v>1</v>
      </c>
      <c r="L4" s="102" t="s">
        <v>7</v>
      </c>
      <c r="M4" s="100" t="s">
        <v>25</v>
      </c>
      <c r="N4" s="101"/>
    </row>
    <row r="5" spans="1:15" x14ac:dyDescent="0.25">
      <c r="B5" s="92">
        <v>2</v>
      </c>
      <c r="C5" s="92">
        <v>2</v>
      </c>
      <c r="E5" s="92">
        <v>2</v>
      </c>
      <c r="F5" s="92">
        <v>2</v>
      </c>
      <c r="H5" s="92">
        <v>2</v>
      </c>
      <c r="I5" s="92">
        <v>2</v>
      </c>
      <c r="K5" s="92">
        <v>2</v>
      </c>
      <c r="L5" s="92">
        <v>1</v>
      </c>
      <c r="M5" s="100" t="s">
        <v>26</v>
      </c>
      <c r="N5" s="101"/>
    </row>
    <row r="6" spans="1:15" x14ac:dyDescent="0.25">
      <c r="B6" s="92">
        <v>3</v>
      </c>
      <c r="C6" s="92">
        <v>2</v>
      </c>
      <c r="E6" s="92">
        <v>3</v>
      </c>
      <c r="F6" s="92">
        <v>3</v>
      </c>
      <c r="H6" s="92">
        <v>3</v>
      </c>
      <c r="I6" s="92">
        <v>3</v>
      </c>
      <c r="K6" s="92">
        <v>3</v>
      </c>
      <c r="L6" s="92">
        <v>2</v>
      </c>
    </row>
    <row r="7" spans="1:15" s="87" customFormat="1" x14ac:dyDescent="0.25">
      <c r="A7" s="84"/>
      <c r="B7" s="96">
        <v>4</v>
      </c>
      <c r="C7" s="96">
        <v>3</v>
      </c>
      <c r="D7" s="84"/>
      <c r="E7" s="96">
        <v>4</v>
      </c>
      <c r="F7" s="96">
        <v>4</v>
      </c>
      <c r="G7" s="84"/>
      <c r="H7" s="96">
        <v>4</v>
      </c>
      <c r="I7" s="96">
        <v>4</v>
      </c>
      <c r="J7" s="84"/>
      <c r="K7" s="96">
        <v>4</v>
      </c>
      <c r="L7" s="96">
        <v>3</v>
      </c>
      <c r="M7" s="84"/>
      <c r="N7" s="84"/>
      <c r="O7" s="84"/>
    </row>
    <row r="8" spans="1:15" x14ac:dyDescent="0.25">
      <c r="B8" s="92">
        <v>5</v>
      </c>
      <c r="C8" s="92">
        <v>4</v>
      </c>
      <c r="E8" s="92">
        <v>5</v>
      </c>
      <c r="F8" s="92">
        <v>5</v>
      </c>
      <c r="H8" s="92">
        <v>5</v>
      </c>
      <c r="I8" s="92">
        <v>5</v>
      </c>
      <c r="K8" s="92">
        <v>5</v>
      </c>
      <c r="L8" s="92">
        <v>4</v>
      </c>
    </row>
    <row r="9" spans="1:15" x14ac:dyDescent="0.25">
      <c r="B9" s="92">
        <v>6</v>
      </c>
      <c r="C9" s="92">
        <v>5</v>
      </c>
      <c r="E9" s="92">
        <v>6</v>
      </c>
      <c r="F9" s="92">
        <v>6</v>
      </c>
      <c r="H9" s="92">
        <v>6</v>
      </c>
      <c r="I9" s="92">
        <v>6</v>
      </c>
      <c r="K9" s="92">
        <v>6</v>
      </c>
      <c r="L9" s="92">
        <v>5</v>
      </c>
    </row>
    <row r="10" spans="1:15" x14ac:dyDescent="0.25">
      <c r="B10" s="92">
        <v>7</v>
      </c>
      <c r="C10" s="92">
        <v>6</v>
      </c>
      <c r="E10" s="92">
        <v>7</v>
      </c>
      <c r="F10" s="92">
        <v>6</v>
      </c>
      <c r="H10" s="92">
        <v>7</v>
      </c>
      <c r="I10" s="92">
        <v>7</v>
      </c>
      <c r="K10" s="92">
        <v>7</v>
      </c>
      <c r="L10" s="92">
        <v>6</v>
      </c>
    </row>
    <row r="11" spans="1:15" s="87" customFormat="1" x14ac:dyDescent="0.25">
      <c r="A11" s="84"/>
      <c r="B11" s="96">
        <v>8</v>
      </c>
      <c r="C11" s="96">
        <v>6</v>
      </c>
      <c r="D11" s="84"/>
      <c r="E11" s="96">
        <v>8</v>
      </c>
      <c r="F11" s="96">
        <v>7</v>
      </c>
      <c r="G11" s="84"/>
      <c r="H11" s="96">
        <v>8</v>
      </c>
      <c r="I11" s="96">
        <v>8</v>
      </c>
      <c r="J11" s="84"/>
      <c r="K11" s="96">
        <v>8</v>
      </c>
      <c r="L11" s="96">
        <v>7</v>
      </c>
      <c r="M11" s="84"/>
      <c r="N11" s="84"/>
      <c r="O11" s="84"/>
    </row>
    <row r="12" spans="1:15" x14ac:dyDescent="0.25">
      <c r="B12" s="92">
        <v>9</v>
      </c>
      <c r="C12" s="92">
        <v>7</v>
      </c>
      <c r="E12" s="92">
        <v>9</v>
      </c>
      <c r="F12" s="92">
        <v>8</v>
      </c>
      <c r="H12" s="92">
        <v>9</v>
      </c>
      <c r="I12" s="92">
        <v>9</v>
      </c>
      <c r="K12" s="92">
        <v>9</v>
      </c>
      <c r="L12" s="92">
        <v>8</v>
      </c>
    </row>
    <row r="13" spans="1:15" x14ac:dyDescent="0.25">
      <c r="B13" s="92">
        <v>10</v>
      </c>
      <c r="C13" s="92">
        <v>8</v>
      </c>
      <c r="E13" s="92">
        <v>10</v>
      </c>
      <c r="F13" s="92">
        <v>9</v>
      </c>
      <c r="H13" s="92">
        <v>10</v>
      </c>
      <c r="I13" s="92">
        <v>10</v>
      </c>
      <c r="K13" s="92">
        <v>10</v>
      </c>
      <c r="L13" s="92">
        <v>9</v>
      </c>
    </row>
    <row r="14" spans="1:15" x14ac:dyDescent="0.25">
      <c r="B14" s="92">
        <v>11</v>
      </c>
      <c r="C14" s="92">
        <v>9</v>
      </c>
      <c r="E14" s="92">
        <v>11</v>
      </c>
      <c r="F14" s="92">
        <v>10</v>
      </c>
      <c r="H14" s="92">
        <v>11</v>
      </c>
      <c r="I14" s="92">
        <v>12</v>
      </c>
      <c r="K14" s="92">
        <v>11</v>
      </c>
      <c r="L14" s="92">
        <v>10</v>
      </c>
    </row>
    <row r="15" spans="1:15" s="87" customFormat="1" x14ac:dyDescent="0.25">
      <c r="A15" s="84"/>
      <c r="B15" s="96">
        <v>12</v>
      </c>
      <c r="C15" s="96">
        <v>10</v>
      </c>
      <c r="D15" s="84"/>
      <c r="E15" s="96">
        <v>12</v>
      </c>
      <c r="F15" s="96">
        <v>11</v>
      </c>
      <c r="G15" s="84"/>
      <c r="H15" s="96">
        <v>12</v>
      </c>
      <c r="I15" s="96">
        <v>12</v>
      </c>
      <c r="J15" s="84"/>
      <c r="K15" s="96">
        <v>12</v>
      </c>
      <c r="L15" s="96">
        <v>11</v>
      </c>
      <c r="M15" s="84"/>
      <c r="N15" s="84"/>
      <c r="O15" s="84"/>
    </row>
    <row r="16" spans="1:15" x14ac:dyDescent="0.25">
      <c r="B16" s="92">
        <v>13</v>
      </c>
      <c r="C16" s="92">
        <v>11</v>
      </c>
      <c r="E16" s="92">
        <v>13</v>
      </c>
      <c r="F16" s="92">
        <v>12</v>
      </c>
      <c r="H16" s="92">
        <v>13</v>
      </c>
      <c r="I16" s="92">
        <v>13</v>
      </c>
      <c r="K16" s="92">
        <v>13</v>
      </c>
      <c r="L16" s="92">
        <v>12</v>
      </c>
    </row>
    <row r="17" spans="1:15" x14ac:dyDescent="0.25">
      <c r="B17" s="92">
        <v>14</v>
      </c>
      <c r="C17" s="92">
        <v>11</v>
      </c>
      <c r="E17" s="92">
        <v>14</v>
      </c>
      <c r="F17" s="92">
        <v>13</v>
      </c>
      <c r="H17" s="92">
        <v>14</v>
      </c>
      <c r="I17" s="92">
        <v>13</v>
      </c>
      <c r="K17" s="92">
        <v>14</v>
      </c>
      <c r="L17" s="92">
        <v>13</v>
      </c>
    </row>
    <row r="18" spans="1:15" x14ac:dyDescent="0.25">
      <c r="B18" s="92">
        <v>15</v>
      </c>
      <c r="C18" s="92">
        <v>12</v>
      </c>
      <c r="E18" s="92">
        <v>15</v>
      </c>
      <c r="F18" s="92">
        <v>14</v>
      </c>
      <c r="H18" s="92">
        <v>15</v>
      </c>
      <c r="I18" s="92">
        <v>14</v>
      </c>
      <c r="K18" s="92">
        <v>15</v>
      </c>
      <c r="L18" s="92">
        <v>14</v>
      </c>
    </row>
    <row r="19" spans="1:15" s="87" customFormat="1" x14ac:dyDescent="0.25">
      <c r="A19" s="84"/>
      <c r="B19" s="96">
        <v>16</v>
      </c>
      <c r="C19" s="96">
        <v>13</v>
      </c>
      <c r="D19" s="84"/>
      <c r="E19" s="96">
        <v>16</v>
      </c>
      <c r="F19" s="96">
        <v>15</v>
      </c>
      <c r="G19" s="84"/>
      <c r="H19" s="96">
        <v>16</v>
      </c>
      <c r="I19" s="96">
        <v>15</v>
      </c>
      <c r="J19" s="84"/>
      <c r="K19" s="96">
        <v>16</v>
      </c>
      <c r="L19" s="96">
        <v>15</v>
      </c>
      <c r="M19" s="84"/>
      <c r="N19" s="84"/>
      <c r="O19" s="84"/>
    </row>
    <row r="20" spans="1:15" x14ac:dyDescent="0.25">
      <c r="B20" s="92">
        <v>17</v>
      </c>
      <c r="C20" s="92">
        <v>14</v>
      </c>
      <c r="E20" s="92">
        <v>17</v>
      </c>
      <c r="F20" s="92">
        <v>16</v>
      </c>
      <c r="H20" s="92">
        <v>17</v>
      </c>
      <c r="I20" s="92">
        <v>15</v>
      </c>
      <c r="K20" s="92">
        <v>17</v>
      </c>
      <c r="L20" s="92">
        <v>16</v>
      </c>
    </row>
    <row r="21" spans="1:15" x14ac:dyDescent="0.25">
      <c r="B21" s="92">
        <v>18</v>
      </c>
      <c r="C21" s="92">
        <v>14</v>
      </c>
      <c r="E21" s="92">
        <v>18</v>
      </c>
      <c r="F21" s="92">
        <v>17</v>
      </c>
      <c r="H21" s="92">
        <v>18</v>
      </c>
      <c r="I21" s="92">
        <v>16</v>
      </c>
      <c r="K21" s="92">
        <v>18</v>
      </c>
      <c r="L21" s="92">
        <v>19</v>
      </c>
    </row>
    <row r="22" spans="1:15" x14ac:dyDescent="0.25">
      <c r="B22" s="92">
        <v>19</v>
      </c>
      <c r="C22" s="92">
        <v>15</v>
      </c>
      <c r="E22" s="92">
        <v>19</v>
      </c>
      <c r="F22" s="92">
        <v>18</v>
      </c>
      <c r="H22" s="92">
        <v>19</v>
      </c>
      <c r="I22" s="92">
        <v>17</v>
      </c>
      <c r="K22" s="92">
        <v>19</v>
      </c>
      <c r="L22" s="92">
        <v>20</v>
      </c>
    </row>
    <row r="23" spans="1:15" s="87" customFormat="1" x14ac:dyDescent="0.25">
      <c r="A23" s="84"/>
      <c r="B23" s="96">
        <v>20</v>
      </c>
      <c r="C23" s="96">
        <v>16</v>
      </c>
      <c r="D23" s="84"/>
      <c r="E23" s="96">
        <v>20</v>
      </c>
      <c r="F23" s="96">
        <v>19</v>
      </c>
      <c r="G23" s="84"/>
      <c r="H23" s="96">
        <v>20</v>
      </c>
      <c r="I23" s="96">
        <v>17</v>
      </c>
      <c r="J23" s="84"/>
      <c r="K23" s="96">
        <v>20</v>
      </c>
      <c r="L23" s="96">
        <v>22</v>
      </c>
      <c r="M23" s="84"/>
      <c r="N23" s="84"/>
      <c r="O23" s="84"/>
    </row>
    <row r="24" spans="1:15" x14ac:dyDescent="0.25">
      <c r="B24" s="92">
        <v>21</v>
      </c>
      <c r="C24" s="92">
        <v>17</v>
      </c>
      <c r="E24" s="92">
        <v>21</v>
      </c>
      <c r="F24" s="92">
        <v>20</v>
      </c>
      <c r="H24" s="92">
        <v>21</v>
      </c>
      <c r="I24" s="92">
        <v>18</v>
      </c>
      <c r="K24" s="92">
        <v>21</v>
      </c>
      <c r="L24" s="92">
        <v>23</v>
      </c>
    </row>
    <row r="25" spans="1:15" x14ac:dyDescent="0.25">
      <c r="B25" s="92">
        <v>22</v>
      </c>
      <c r="C25" s="92">
        <v>18</v>
      </c>
      <c r="E25" s="92">
        <v>22</v>
      </c>
      <c r="F25" s="92">
        <v>20</v>
      </c>
      <c r="H25" s="92">
        <v>22</v>
      </c>
      <c r="I25" s="92">
        <v>19</v>
      </c>
      <c r="K25" s="92">
        <v>22</v>
      </c>
      <c r="L25" s="92">
        <v>25</v>
      </c>
    </row>
    <row r="26" spans="1:15" x14ac:dyDescent="0.25">
      <c r="B26" s="92">
        <v>23</v>
      </c>
      <c r="C26" s="92">
        <v>18</v>
      </c>
      <c r="E26" s="92">
        <v>23</v>
      </c>
      <c r="F26" s="92">
        <v>21</v>
      </c>
      <c r="H26" s="92">
        <v>23</v>
      </c>
      <c r="I26" s="92">
        <v>20</v>
      </c>
      <c r="K26" s="92">
        <v>23</v>
      </c>
      <c r="L26" s="92">
        <v>26</v>
      </c>
    </row>
    <row r="27" spans="1:15" s="87" customFormat="1" x14ac:dyDescent="0.25">
      <c r="A27" s="84"/>
      <c r="B27" s="96">
        <v>24</v>
      </c>
      <c r="C27" s="96">
        <v>19</v>
      </c>
      <c r="D27" s="84"/>
      <c r="E27" s="96">
        <v>24</v>
      </c>
      <c r="F27" s="96">
        <v>22</v>
      </c>
      <c r="G27" s="84"/>
      <c r="H27" s="96">
        <v>24</v>
      </c>
      <c r="I27" s="96">
        <v>21</v>
      </c>
      <c r="J27" s="84"/>
      <c r="K27" s="96">
        <v>24</v>
      </c>
      <c r="L27" s="96">
        <v>26</v>
      </c>
      <c r="M27" s="84"/>
      <c r="N27" s="84"/>
      <c r="O27" s="84"/>
    </row>
    <row r="28" spans="1:15" x14ac:dyDescent="0.25">
      <c r="B28" s="92">
        <v>25</v>
      </c>
      <c r="C28" s="92">
        <v>20</v>
      </c>
      <c r="E28" s="92">
        <v>25</v>
      </c>
      <c r="F28" s="92">
        <v>23</v>
      </c>
      <c r="H28" s="92">
        <v>25</v>
      </c>
      <c r="I28" s="92">
        <v>22</v>
      </c>
      <c r="K28" s="92">
        <v>25</v>
      </c>
      <c r="L28" s="92">
        <v>27</v>
      </c>
    </row>
    <row r="29" spans="1:15" x14ac:dyDescent="0.25">
      <c r="B29" s="92">
        <v>26</v>
      </c>
      <c r="C29" s="92">
        <v>21</v>
      </c>
      <c r="E29" s="92">
        <v>26</v>
      </c>
      <c r="F29" s="92">
        <v>24</v>
      </c>
      <c r="H29" s="92">
        <v>26</v>
      </c>
      <c r="I29" s="92">
        <v>24</v>
      </c>
      <c r="K29" s="92">
        <v>26</v>
      </c>
      <c r="L29" s="92">
        <v>27</v>
      </c>
    </row>
    <row r="30" spans="1:15" x14ac:dyDescent="0.25">
      <c r="B30" s="92">
        <v>27</v>
      </c>
      <c r="C30" s="92">
        <v>22</v>
      </c>
      <c r="E30" s="92">
        <v>27</v>
      </c>
      <c r="F30" s="92">
        <v>25</v>
      </c>
      <c r="H30" s="92">
        <v>27</v>
      </c>
      <c r="I30" s="92">
        <v>24</v>
      </c>
      <c r="K30" s="92">
        <v>27</v>
      </c>
      <c r="L30" s="92">
        <v>27</v>
      </c>
    </row>
    <row r="31" spans="1:15" s="87" customFormat="1" x14ac:dyDescent="0.25">
      <c r="A31" s="84"/>
      <c r="B31" s="96">
        <v>28</v>
      </c>
      <c r="C31" s="96">
        <v>23</v>
      </c>
      <c r="D31" s="84"/>
      <c r="E31" s="96">
        <v>28</v>
      </c>
      <c r="F31" s="96">
        <v>27</v>
      </c>
      <c r="G31" s="84"/>
      <c r="H31" s="96">
        <v>28</v>
      </c>
      <c r="I31" s="96">
        <v>24</v>
      </c>
      <c r="J31" s="84"/>
      <c r="K31" s="96">
        <v>28</v>
      </c>
      <c r="L31" s="96">
        <v>27</v>
      </c>
      <c r="M31" s="84"/>
      <c r="N31" s="84"/>
      <c r="O31" s="84"/>
    </row>
    <row r="32" spans="1:15" x14ac:dyDescent="0.25">
      <c r="B32" s="92">
        <v>29</v>
      </c>
      <c r="C32" s="92">
        <v>25</v>
      </c>
      <c r="E32" s="92">
        <v>29</v>
      </c>
      <c r="F32" s="92">
        <v>28</v>
      </c>
      <c r="H32" s="92">
        <v>29</v>
      </c>
      <c r="I32" s="92">
        <v>25</v>
      </c>
      <c r="K32" s="92">
        <v>29</v>
      </c>
      <c r="L32" s="92">
        <v>28</v>
      </c>
    </row>
    <row r="33" spans="1:15" x14ac:dyDescent="0.25">
      <c r="B33" s="92">
        <v>30</v>
      </c>
      <c r="C33" s="92">
        <v>26</v>
      </c>
      <c r="E33" s="92">
        <v>30</v>
      </c>
      <c r="F33" s="92">
        <v>29</v>
      </c>
      <c r="H33" s="92">
        <v>30</v>
      </c>
      <c r="I33" s="92">
        <v>26</v>
      </c>
      <c r="K33" s="92">
        <v>30</v>
      </c>
      <c r="L33" s="92">
        <v>28</v>
      </c>
    </row>
    <row r="34" spans="1:15" x14ac:dyDescent="0.25">
      <c r="B34" s="92">
        <v>31</v>
      </c>
      <c r="C34" s="92">
        <v>29</v>
      </c>
      <c r="E34" s="92">
        <v>31</v>
      </c>
      <c r="F34" s="92">
        <v>31</v>
      </c>
      <c r="H34" s="92">
        <v>31</v>
      </c>
      <c r="I34" s="92">
        <v>28</v>
      </c>
      <c r="K34" s="92">
        <v>31</v>
      </c>
      <c r="L34" s="92">
        <v>28</v>
      </c>
    </row>
    <row r="35" spans="1:15" s="87" customFormat="1" x14ac:dyDescent="0.25">
      <c r="A35" s="84"/>
      <c r="B35" s="96">
        <v>32</v>
      </c>
      <c r="C35" s="96">
        <v>30</v>
      </c>
      <c r="D35" s="84"/>
      <c r="E35" s="96">
        <v>32</v>
      </c>
      <c r="F35" s="96">
        <v>32</v>
      </c>
      <c r="G35" s="84"/>
      <c r="H35" s="96">
        <v>32</v>
      </c>
      <c r="I35" s="96">
        <v>29</v>
      </c>
      <c r="J35" s="84"/>
      <c r="K35" s="96">
        <v>32</v>
      </c>
      <c r="L35" s="96">
        <v>29</v>
      </c>
      <c r="M35" s="84"/>
      <c r="N35" s="84"/>
      <c r="O35" s="84"/>
    </row>
    <row r="36" spans="1:15" x14ac:dyDescent="0.25">
      <c r="B36" s="92">
        <v>33</v>
      </c>
      <c r="C36" s="92">
        <v>30</v>
      </c>
      <c r="E36" s="92">
        <v>33</v>
      </c>
      <c r="F36" s="92">
        <v>33</v>
      </c>
      <c r="H36" s="92">
        <v>33</v>
      </c>
      <c r="I36" s="92">
        <v>30</v>
      </c>
      <c r="K36" s="92">
        <v>33</v>
      </c>
      <c r="L36" s="92">
        <v>29</v>
      </c>
    </row>
    <row r="37" spans="1:15" x14ac:dyDescent="0.25">
      <c r="B37" s="92">
        <v>34</v>
      </c>
      <c r="C37" s="92">
        <v>30</v>
      </c>
      <c r="E37" s="92">
        <v>34</v>
      </c>
      <c r="F37" s="92">
        <v>34</v>
      </c>
      <c r="H37" s="92">
        <v>34</v>
      </c>
      <c r="I37" s="92">
        <v>31</v>
      </c>
      <c r="K37" s="92">
        <v>34</v>
      </c>
      <c r="L37" s="92">
        <v>30</v>
      </c>
    </row>
    <row r="38" spans="1:15" x14ac:dyDescent="0.25">
      <c r="B38" s="92">
        <v>35</v>
      </c>
      <c r="C38" s="92">
        <v>31</v>
      </c>
      <c r="E38" s="92">
        <v>35</v>
      </c>
      <c r="F38" s="92">
        <v>35</v>
      </c>
      <c r="H38" s="92">
        <v>35</v>
      </c>
      <c r="I38" s="92">
        <v>32</v>
      </c>
      <c r="K38" s="92">
        <v>35</v>
      </c>
      <c r="L38" s="92">
        <v>30</v>
      </c>
    </row>
    <row r="39" spans="1:15" s="87" customFormat="1" x14ac:dyDescent="0.25">
      <c r="A39" s="84"/>
      <c r="B39" s="96">
        <v>36</v>
      </c>
      <c r="C39" s="96">
        <v>32</v>
      </c>
      <c r="D39" s="84"/>
      <c r="E39" s="96">
        <v>36</v>
      </c>
      <c r="F39" s="96">
        <v>36</v>
      </c>
      <c r="G39" s="84"/>
      <c r="H39" s="96">
        <v>36</v>
      </c>
      <c r="I39" s="96">
        <v>34</v>
      </c>
      <c r="J39" s="84"/>
      <c r="K39" s="96">
        <v>36</v>
      </c>
      <c r="L39" s="96">
        <v>31</v>
      </c>
      <c r="M39" s="84"/>
      <c r="N39" s="84"/>
      <c r="O39" s="84"/>
    </row>
    <row r="40" spans="1:15" x14ac:dyDescent="0.25">
      <c r="B40" s="84"/>
      <c r="C40" s="84"/>
      <c r="E40" s="84"/>
      <c r="F40" s="84"/>
      <c r="H40" s="84"/>
      <c r="I40" s="84"/>
      <c r="K40" s="84"/>
      <c r="L40" s="84"/>
    </row>
    <row r="41" spans="1:15" x14ac:dyDescent="0.25">
      <c r="B41" s="84"/>
      <c r="C41" s="84"/>
      <c r="E41" s="84"/>
      <c r="F41" s="84"/>
      <c r="H41" s="84"/>
      <c r="I41" s="84"/>
      <c r="K41" s="84"/>
      <c r="L41" s="84"/>
    </row>
    <row r="42" spans="1:15" x14ac:dyDescent="0.25">
      <c r="B42" s="84"/>
      <c r="C42" s="84"/>
      <c r="E42" s="84"/>
      <c r="F42" s="84"/>
      <c r="H42" s="84"/>
      <c r="I42" s="84"/>
      <c r="K42" s="84"/>
      <c r="L42" s="84"/>
    </row>
    <row r="43" spans="1:15" x14ac:dyDescent="0.25">
      <c r="B43" s="84"/>
      <c r="C43" s="84"/>
      <c r="E43" s="84"/>
      <c r="F43" s="84"/>
      <c r="H43" s="84"/>
      <c r="I43" s="84"/>
      <c r="K43" s="84"/>
      <c r="L43" s="84"/>
    </row>
    <row r="44" spans="1:15" x14ac:dyDescent="0.25">
      <c r="B44" s="84"/>
      <c r="C44" s="84"/>
      <c r="E44" s="84"/>
      <c r="F44" s="84"/>
      <c r="H44" s="84"/>
      <c r="I44" s="84"/>
      <c r="K44" s="84"/>
      <c r="L44" s="84"/>
    </row>
    <row r="45" spans="1:15" x14ac:dyDescent="0.25">
      <c r="B45" s="84"/>
      <c r="C45" s="84"/>
      <c r="E45" s="84"/>
      <c r="F45" s="84"/>
      <c r="H45" s="84"/>
      <c r="I45" s="84"/>
      <c r="K45" s="84"/>
      <c r="L45" s="84"/>
    </row>
    <row r="46" spans="1:15" x14ac:dyDescent="0.25">
      <c r="B46" s="84"/>
      <c r="C46" s="84"/>
      <c r="E46" s="84"/>
      <c r="F46" s="84"/>
      <c r="H46" s="84"/>
      <c r="I46" s="84"/>
      <c r="K46" s="84"/>
      <c r="L46" s="84"/>
    </row>
    <row r="47" spans="1:15" x14ac:dyDescent="0.25">
      <c r="B47" s="84"/>
      <c r="C47" s="84"/>
      <c r="E47" s="84"/>
      <c r="F47" s="84"/>
      <c r="H47" s="84"/>
      <c r="I47" s="84"/>
      <c r="K47" s="84"/>
      <c r="L47" s="84"/>
    </row>
    <row r="48" spans="1:15" x14ac:dyDescent="0.25">
      <c r="B48" s="84"/>
      <c r="C48" s="84"/>
      <c r="E48" s="84"/>
      <c r="F48" s="84"/>
      <c r="H48" s="84"/>
      <c r="I48" s="84"/>
      <c r="K48" s="84"/>
      <c r="L48" s="84"/>
    </row>
    <row r="49" spans="2:12" x14ac:dyDescent="0.25">
      <c r="B49" s="84"/>
      <c r="C49" s="84"/>
      <c r="E49" s="84"/>
      <c r="F49" s="84"/>
      <c r="H49" s="84"/>
      <c r="I49" s="84"/>
      <c r="K49" s="84"/>
      <c r="L49" s="84"/>
    </row>
    <row r="50" spans="2:12" x14ac:dyDescent="0.25">
      <c r="B50" s="84"/>
      <c r="C50" s="84"/>
      <c r="E50" s="84"/>
      <c r="F50" s="84"/>
      <c r="H50" s="84"/>
      <c r="I50" s="84"/>
      <c r="K50" s="84"/>
      <c r="L50" s="84"/>
    </row>
    <row r="51" spans="2:12" x14ac:dyDescent="0.25">
      <c r="B51" s="84"/>
      <c r="C51" s="84"/>
      <c r="E51" s="84"/>
      <c r="F51" s="84"/>
      <c r="H51" s="84"/>
      <c r="I51" s="84"/>
      <c r="K51" s="84"/>
      <c r="L51" s="84"/>
    </row>
    <row r="52" spans="2:12" x14ac:dyDescent="0.25">
      <c r="B52" s="84"/>
      <c r="C52" s="84"/>
      <c r="E52" s="84"/>
      <c r="F52" s="84"/>
      <c r="H52" s="84"/>
      <c r="I52" s="84"/>
      <c r="K52" s="84"/>
      <c r="L52" s="84"/>
    </row>
    <row r="53" spans="2:12" x14ac:dyDescent="0.25">
      <c r="B53" s="84"/>
      <c r="C53" s="84"/>
      <c r="E53" s="84"/>
      <c r="F53" s="84"/>
      <c r="H53" s="84"/>
      <c r="I53" s="84"/>
      <c r="K53" s="84"/>
      <c r="L53" s="84"/>
    </row>
    <row r="54" spans="2:12" x14ac:dyDescent="0.25">
      <c r="B54" s="84"/>
      <c r="C54" s="84"/>
      <c r="E54" s="84"/>
      <c r="F54" s="84"/>
      <c r="H54" s="84"/>
      <c r="I54" s="84"/>
      <c r="K54" s="84"/>
      <c r="L54" s="84"/>
    </row>
    <row r="55" spans="2:12" x14ac:dyDescent="0.25">
      <c r="B55" s="84"/>
      <c r="C55" s="84"/>
      <c r="E55" s="84"/>
      <c r="F55" s="84"/>
      <c r="H55" s="84"/>
      <c r="I55" s="84"/>
      <c r="K55" s="84"/>
      <c r="L55" s="84"/>
    </row>
    <row r="56" spans="2:12" x14ac:dyDescent="0.25">
      <c r="B56" s="84"/>
      <c r="C56" s="84"/>
      <c r="E56" s="84"/>
      <c r="F56" s="84"/>
      <c r="H56" s="84"/>
      <c r="I56" s="84"/>
      <c r="K56" s="84"/>
      <c r="L56" s="84"/>
    </row>
    <row r="57" spans="2:12" x14ac:dyDescent="0.25">
      <c r="B57" s="84"/>
      <c r="C57" s="84"/>
      <c r="E57" s="84"/>
      <c r="F57" s="84"/>
      <c r="H57" s="84"/>
      <c r="I57" s="84"/>
      <c r="K57" s="84"/>
      <c r="L57" s="84"/>
    </row>
  </sheetData>
  <mergeCells count="7">
    <mergeCell ref="M5:N5"/>
    <mergeCell ref="B2:C2"/>
    <mergeCell ref="E2:F2"/>
    <mergeCell ref="H2:I2"/>
    <mergeCell ref="K2:L2"/>
    <mergeCell ref="B1:L1"/>
    <mergeCell ref="M4:N4"/>
  </mergeCells>
  <pageMargins left="0.7" right="0" top="0.75" bottom="0.75" header="0.3" footer="0.3"/>
  <pageSetup orientation="portrait" r:id="rId1"/>
  <ignoredErrors>
    <ignoredError sqref="A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6"/>
  <sheetViews>
    <sheetView workbookViewId="0">
      <pane ySplit="3" topLeftCell="A4" activePane="bottomLeft" state="frozen"/>
      <selection pane="bottomLeft" sqref="A1:AE1"/>
    </sheetView>
  </sheetViews>
  <sheetFormatPr defaultRowHeight="15" x14ac:dyDescent="0.25"/>
  <cols>
    <col min="1" max="1" width="11.28515625" style="24" customWidth="1"/>
    <col min="2" max="2" width="7.7109375" customWidth="1"/>
    <col min="3" max="3" width="7.7109375" style="13" customWidth="1"/>
    <col min="4" max="4" width="11.5703125" style="15" customWidth="1"/>
    <col min="5" max="5" width="11" style="21" customWidth="1"/>
    <col min="6" max="6" width="4.7109375" style="51" customWidth="1"/>
    <col min="7" max="15" width="4.7109375" style="52" customWidth="1"/>
    <col min="16" max="16" width="2.140625" style="52" customWidth="1"/>
    <col min="17" max="25" width="4.7109375" style="53" customWidth="1"/>
    <col min="26" max="26" width="5.5703125" style="53" customWidth="1"/>
    <col min="27" max="27" width="12" style="5" customWidth="1"/>
    <col min="28" max="28" width="11" style="8" customWidth="1"/>
    <col min="29" max="29" width="7.7109375" style="10" customWidth="1"/>
    <col min="30" max="30" width="6.42578125" style="16" customWidth="1"/>
    <col min="31" max="31" width="10.5703125" style="15" customWidth="1"/>
    <col min="32" max="32" width="11.42578125" style="10" customWidth="1"/>
    <col min="33" max="33" width="12.85546875" style="16" customWidth="1"/>
  </cols>
  <sheetData>
    <row r="1" spans="1:33" ht="39" customHeight="1" x14ac:dyDescent="0.25">
      <c r="A1" s="79" t="s">
        <v>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99" t="s">
        <v>24</v>
      </c>
      <c r="AG1" s="99"/>
    </row>
    <row r="2" spans="1:33" s="1" customFormat="1" x14ac:dyDescent="0.25">
      <c r="A2" s="80" t="s">
        <v>4</v>
      </c>
      <c r="B2" s="80"/>
      <c r="C2" s="80"/>
      <c r="D2" s="80"/>
      <c r="E2" s="80"/>
      <c r="F2" s="80"/>
      <c r="G2" s="88" t="s">
        <v>16</v>
      </c>
      <c r="H2" s="89"/>
      <c r="I2" s="89"/>
      <c r="J2" s="89"/>
      <c r="K2" s="89"/>
      <c r="L2" s="89"/>
      <c r="M2" s="89"/>
      <c r="N2" s="89"/>
      <c r="O2" s="89"/>
      <c r="P2" s="55"/>
      <c r="Q2" s="90" t="s">
        <v>17</v>
      </c>
      <c r="R2" s="90"/>
      <c r="S2" s="90"/>
      <c r="T2" s="90"/>
      <c r="U2" s="90"/>
      <c r="V2" s="90"/>
      <c r="W2" s="90"/>
      <c r="X2" s="90"/>
      <c r="Y2" s="91"/>
      <c r="Z2" s="81" t="s">
        <v>15</v>
      </c>
      <c r="AA2" s="81"/>
      <c r="AB2" s="81"/>
      <c r="AC2" s="81"/>
      <c r="AD2" s="81"/>
      <c r="AE2" s="81"/>
      <c r="AF2" s="7" t="s">
        <v>1</v>
      </c>
      <c r="AG2" s="11" t="s">
        <v>2</v>
      </c>
    </row>
    <row r="3" spans="1:33" s="1" customFormat="1" x14ac:dyDescent="0.25">
      <c r="A3" s="23" t="s">
        <v>3</v>
      </c>
      <c r="B3" s="7" t="s">
        <v>1</v>
      </c>
      <c r="C3" s="11" t="s">
        <v>2</v>
      </c>
      <c r="D3" s="12" t="s">
        <v>3</v>
      </c>
      <c r="E3" s="20" t="s">
        <v>6</v>
      </c>
      <c r="F3" s="19" t="s">
        <v>0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>
        <v>6</v>
      </c>
      <c r="M3" s="2">
        <v>7</v>
      </c>
      <c r="N3" s="2">
        <v>8</v>
      </c>
      <c r="O3" s="2">
        <v>9</v>
      </c>
      <c r="P3" s="55"/>
      <c r="Q3" s="18">
        <v>1</v>
      </c>
      <c r="R3" s="18">
        <v>2</v>
      </c>
      <c r="S3" s="18">
        <v>3</v>
      </c>
      <c r="T3" s="18">
        <v>4</v>
      </c>
      <c r="U3" s="18">
        <v>5</v>
      </c>
      <c r="V3" s="18">
        <v>6</v>
      </c>
      <c r="W3" s="18">
        <v>7</v>
      </c>
      <c r="X3" s="18">
        <v>8</v>
      </c>
      <c r="Y3" s="18">
        <v>9</v>
      </c>
      <c r="Z3" s="18" t="s">
        <v>0</v>
      </c>
      <c r="AA3" s="4" t="s">
        <v>5</v>
      </c>
      <c r="AB3" s="6" t="s">
        <v>3</v>
      </c>
      <c r="AC3" s="7" t="s">
        <v>1</v>
      </c>
      <c r="AD3" s="11" t="s">
        <v>2</v>
      </c>
      <c r="AE3" s="12" t="s">
        <v>3</v>
      </c>
      <c r="AF3" s="7" t="s">
        <v>13</v>
      </c>
      <c r="AG3" s="11" t="s">
        <v>13</v>
      </c>
    </row>
    <row r="4" spans="1:33" x14ac:dyDescent="0.25">
      <c r="A4" s="24">
        <v>0</v>
      </c>
      <c r="B4" s="9">
        <v>1</v>
      </c>
      <c r="C4" s="13">
        <v>1</v>
      </c>
      <c r="D4" s="15">
        <v>0</v>
      </c>
      <c r="E4" s="21">
        <v>0</v>
      </c>
      <c r="F4" s="25">
        <v>1</v>
      </c>
      <c r="G4" s="67">
        <v>1</v>
      </c>
      <c r="H4" s="57"/>
      <c r="I4" s="57"/>
      <c r="J4" s="57"/>
      <c r="K4" s="57"/>
      <c r="L4" s="57"/>
      <c r="M4" s="57"/>
      <c r="N4" s="57"/>
      <c r="O4" s="57"/>
      <c r="P4" s="55"/>
      <c r="Q4" s="67">
        <v>1</v>
      </c>
      <c r="R4" s="58"/>
      <c r="S4" s="58"/>
      <c r="T4" s="58"/>
      <c r="U4" s="58"/>
      <c r="V4" s="58"/>
      <c r="W4" s="58"/>
      <c r="X4" s="58"/>
      <c r="Y4" s="58"/>
      <c r="Z4" s="27">
        <v>1</v>
      </c>
      <c r="AA4" s="5">
        <v>0</v>
      </c>
      <c r="AB4" s="8">
        <v>0</v>
      </c>
      <c r="AC4" s="9">
        <v>1</v>
      </c>
      <c r="AD4" s="13">
        <v>1</v>
      </c>
      <c r="AE4" s="14">
        <v>0</v>
      </c>
    </row>
    <row r="5" spans="1:33" x14ac:dyDescent="0.25">
      <c r="B5" s="9"/>
      <c r="C5" s="13">
        <v>2</v>
      </c>
      <c r="D5" s="15">
        <v>1200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55"/>
      <c r="Q5" s="26"/>
      <c r="R5" s="26"/>
      <c r="S5" s="26"/>
      <c r="T5" s="26"/>
      <c r="U5" s="26"/>
      <c r="V5" s="26"/>
      <c r="W5" s="26"/>
      <c r="X5" s="26"/>
      <c r="Y5" s="26"/>
      <c r="Z5" s="26"/>
      <c r="AC5" s="9"/>
      <c r="AD5" s="13">
        <v>2</v>
      </c>
      <c r="AE5" s="15">
        <v>1251</v>
      </c>
    </row>
    <row r="6" spans="1:33" x14ac:dyDescent="0.25">
      <c r="A6" s="24">
        <v>2000</v>
      </c>
      <c r="B6" s="9">
        <v>2</v>
      </c>
      <c r="C6" s="13">
        <v>3</v>
      </c>
      <c r="D6" s="15">
        <v>2400</v>
      </c>
      <c r="E6" s="21">
        <v>2500</v>
      </c>
      <c r="F6" s="19">
        <v>2</v>
      </c>
      <c r="G6" s="3">
        <v>2</v>
      </c>
      <c r="H6" s="3"/>
      <c r="I6" s="3"/>
      <c r="J6" s="3"/>
      <c r="K6" s="3"/>
      <c r="L6" s="3"/>
      <c r="M6" s="3"/>
      <c r="N6" s="3"/>
      <c r="O6" s="3"/>
      <c r="P6" s="55"/>
      <c r="Q6" s="26">
        <v>2</v>
      </c>
      <c r="R6" s="26"/>
      <c r="S6" s="26"/>
      <c r="T6" s="26"/>
      <c r="U6" s="26"/>
      <c r="V6" s="26"/>
      <c r="W6" s="26"/>
      <c r="X6" s="26"/>
      <c r="Y6" s="26"/>
      <c r="Z6" s="18">
        <v>2</v>
      </c>
      <c r="AA6" s="5">
        <v>2501</v>
      </c>
      <c r="AB6" s="8">
        <v>2001</v>
      </c>
      <c r="AC6" s="9">
        <v>2</v>
      </c>
      <c r="AD6" s="13">
        <v>3</v>
      </c>
      <c r="AE6" s="15">
        <v>2501</v>
      </c>
      <c r="AF6" s="73">
        <f>(AB6*((E6-A6)/A6*100)/100)+(AA6-AB6)+AB6</f>
        <v>3001.25</v>
      </c>
      <c r="AG6" s="82">
        <f>(AE6*((E6-D6)/D6*100)/100)+AE6</f>
        <v>2605.2083333333335</v>
      </c>
    </row>
    <row r="7" spans="1:33" x14ac:dyDescent="0.25">
      <c r="A7" s="24">
        <v>4000</v>
      </c>
      <c r="B7" s="9">
        <v>3</v>
      </c>
      <c r="F7" s="19"/>
      <c r="G7" s="3"/>
      <c r="H7" s="3"/>
      <c r="I7" s="3"/>
      <c r="J7" s="3"/>
      <c r="K7" s="3"/>
      <c r="L7" s="3"/>
      <c r="M7" s="3"/>
      <c r="N7" s="3"/>
      <c r="O7" s="3"/>
      <c r="P7" s="55"/>
      <c r="Q7" s="26"/>
      <c r="R7" s="26"/>
      <c r="S7" s="26"/>
      <c r="T7" s="26"/>
      <c r="U7" s="26"/>
      <c r="V7" s="26"/>
      <c r="W7" s="26"/>
      <c r="X7" s="26"/>
      <c r="Y7" s="26"/>
      <c r="Z7" s="26"/>
      <c r="AF7" s="73">
        <f>(AB6*((A7-E6)/A7*100)/100)+(AA6-AB6)+AB6</f>
        <v>3251.375</v>
      </c>
    </row>
    <row r="8" spans="1:33" x14ac:dyDescent="0.25">
      <c r="A8" s="24">
        <v>8000</v>
      </c>
      <c r="B8" s="9">
        <v>4</v>
      </c>
      <c r="C8" s="13">
        <v>4</v>
      </c>
      <c r="D8" s="15">
        <v>4800</v>
      </c>
      <c r="E8" s="21">
        <v>5000</v>
      </c>
      <c r="F8" s="25">
        <v>3</v>
      </c>
      <c r="G8" s="57">
        <v>2</v>
      </c>
      <c r="H8" s="67">
        <v>1</v>
      </c>
      <c r="I8" s="57"/>
      <c r="J8" s="57"/>
      <c r="K8" s="57"/>
      <c r="L8" s="57"/>
      <c r="M8" s="57"/>
      <c r="N8" s="57"/>
      <c r="O8" s="57"/>
      <c r="P8" s="55"/>
      <c r="Q8" s="58">
        <v>2</v>
      </c>
      <c r="R8" s="67">
        <v>1</v>
      </c>
      <c r="S8" s="58"/>
      <c r="T8" s="58"/>
      <c r="U8" s="58"/>
      <c r="V8" s="58"/>
      <c r="W8" s="58"/>
      <c r="X8" s="58"/>
      <c r="Y8" s="58"/>
      <c r="Z8" s="27">
        <v>3</v>
      </c>
      <c r="AA8" s="5">
        <v>5001</v>
      </c>
      <c r="AB8" s="8">
        <v>4001</v>
      </c>
      <c r="AC8" s="9">
        <v>3</v>
      </c>
      <c r="AD8" s="13">
        <v>4</v>
      </c>
      <c r="AE8" s="15">
        <v>5001</v>
      </c>
      <c r="AF8" s="73">
        <f>AB8*((A8-E8)/A8)+(AA8-AB8)+AB8</f>
        <v>6501.375</v>
      </c>
      <c r="AG8" s="83">
        <f>AE8*((E8-D8)/D8)+(AA8-AE8)+AE8</f>
        <v>5209.375</v>
      </c>
    </row>
    <row r="9" spans="1:33" x14ac:dyDescent="0.25">
      <c r="A9" s="24">
        <v>16000</v>
      </c>
      <c r="B9" s="9">
        <v>5</v>
      </c>
      <c r="C9" s="13">
        <v>5</v>
      </c>
      <c r="D9" s="15">
        <v>9600</v>
      </c>
      <c r="E9" s="21">
        <v>10000</v>
      </c>
      <c r="F9" s="19">
        <v>4</v>
      </c>
      <c r="G9" s="3">
        <v>2</v>
      </c>
      <c r="H9" s="3">
        <v>2</v>
      </c>
      <c r="I9" s="3"/>
      <c r="J9" s="3"/>
      <c r="K9" s="3"/>
      <c r="L9" s="3"/>
      <c r="M9" s="3"/>
      <c r="N9" s="3"/>
      <c r="O9" s="3"/>
      <c r="P9" s="55"/>
      <c r="Q9" s="26">
        <v>3</v>
      </c>
      <c r="R9" s="26">
        <v>2</v>
      </c>
      <c r="S9" s="26"/>
      <c r="T9" s="26"/>
      <c r="U9" s="26"/>
      <c r="V9" s="26"/>
      <c r="W9" s="26"/>
      <c r="X9" s="26"/>
      <c r="Y9" s="26"/>
      <c r="Z9" s="18">
        <v>4</v>
      </c>
      <c r="AA9" s="5">
        <v>10001</v>
      </c>
      <c r="AB9" s="8">
        <v>8001</v>
      </c>
      <c r="AC9" s="9">
        <v>4</v>
      </c>
      <c r="AD9" s="13">
        <v>5</v>
      </c>
      <c r="AE9" s="15">
        <v>10001</v>
      </c>
      <c r="AF9" s="73">
        <f>AB9*((A9-E9)/A9)+(AA9-AB9)+AB9</f>
        <v>13001.375</v>
      </c>
      <c r="AG9" s="83">
        <f>AE9*((E9-D9)/D9)+(AA9-AE9)+AE9</f>
        <v>10417.708333333334</v>
      </c>
    </row>
    <row r="10" spans="1:33" x14ac:dyDescent="0.25">
      <c r="A10" s="24">
        <v>32000</v>
      </c>
      <c r="B10" s="9">
        <v>6</v>
      </c>
      <c r="C10" s="13">
        <v>6</v>
      </c>
      <c r="D10" s="15">
        <v>20000</v>
      </c>
      <c r="E10" s="21">
        <v>20000</v>
      </c>
      <c r="F10" s="25">
        <v>5</v>
      </c>
      <c r="G10" s="57">
        <v>2</v>
      </c>
      <c r="H10" s="57">
        <v>2</v>
      </c>
      <c r="I10" s="67">
        <v>1</v>
      </c>
      <c r="J10" s="57"/>
      <c r="K10" s="57"/>
      <c r="L10" s="57"/>
      <c r="M10" s="57"/>
      <c r="N10" s="57"/>
      <c r="O10" s="57"/>
      <c r="P10" s="55"/>
      <c r="Q10" s="58">
        <v>4</v>
      </c>
      <c r="R10" s="58">
        <v>2</v>
      </c>
      <c r="S10" s="67">
        <v>1</v>
      </c>
      <c r="T10" s="58"/>
      <c r="U10" s="58"/>
      <c r="V10" s="58"/>
      <c r="W10" s="58"/>
      <c r="X10" s="58"/>
      <c r="Y10" s="58"/>
      <c r="Z10" s="27">
        <v>5</v>
      </c>
      <c r="AA10" s="5">
        <v>22501</v>
      </c>
      <c r="AB10" s="8">
        <v>18001</v>
      </c>
      <c r="AC10" s="9">
        <v>5</v>
      </c>
      <c r="AD10" s="13">
        <v>6</v>
      </c>
      <c r="AE10" s="15">
        <v>20001</v>
      </c>
      <c r="AF10" s="73">
        <f>AB10*((A10-E10)/A10)+(AA10-AB10)+AB10</f>
        <v>29251.375</v>
      </c>
      <c r="AG10" s="83">
        <f>((AE10*(((D10-E10)/D10))))+AE10+(AA10-AE10)</f>
        <v>22501</v>
      </c>
    </row>
    <row r="11" spans="1:33" x14ac:dyDescent="0.25">
      <c r="A11" s="24">
        <v>64000</v>
      </c>
      <c r="B11" s="9">
        <v>7</v>
      </c>
      <c r="C11" s="13">
        <v>7</v>
      </c>
      <c r="D11" s="15">
        <v>40000</v>
      </c>
      <c r="E11" s="21">
        <v>40000</v>
      </c>
      <c r="F11" s="19">
        <v>6</v>
      </c>
      <c r="G11" s="3">
        <v>2</v>
      </c>
      <c r="H11" s="3">
        <v>2</v>
      </c>
      <c r="I11" s="3">
        <v>2</v>
      </c>
      <c r="J11" s="3"/>
      <c r="K11" s="3"/>
      <c r="L11" s="3"/>
      <c r="M11" s="3"/>
      <c r="N11" s="3"/>
      <c r="O11" s="3"/>
      <c r="P11" s="55"/>
      <c r="Q11" s="26">
        <v>4</v>
      </c>
      <c r="R11" s="26">
        <v>2</v>
      </c>
      <c r="S11" s="26">
        <v>2</v>
      </c>
      <c r="T11" s="26"/>
      <c r="U11" s="26"/>
      <c r="V11" s="26"/>
      <c r="W11" s="26"/>
      <c r="X11" s="26"/>
      <c r="Y11" s="26"/>
      <c r="Z11" s="18">
        <v>6</v>
      </c>
      <c r="AA11" s="5">
        <v>40001</v>
      </c>
      <c r="AB11" s="8">
        <v>35001</v>
      </c>
      <c r="AC11" s="9">
        <v>6</v>
      </c>
      <c r="AF11" s="73">
        <f>AB11*((A11-E11)/A11)+(AA11-AB11)+AB11</f>
        <v>53126.375</v>
      </c>
      <c r="AG11" s="83">
        <f>((AE10*(((D11-E11)/D11))))+AE10+(AA11-AE10)</f>
        <v>40001</v>
      </c>
    </row>
    <row r="12" spans="1:33" x14ac:dyDescent="0.25">
      <c r="A12" s="24">
        <v>120000</v>
      </c>
      <c r="B12" s="9">
        <v>8</v>
      </c>
      <c r="C12" s="13">
        <v>8</v>
      </c>
      <c r="D12" s="15">
        <v>80000</v>
      </c>
      <c r="E12" s="21">
        <v>80000</v>
      </c>
      <c r="F12" s="25">
        <v>7</v>
      </c>
      <c r="G12" s="57">
        <v>3</v>
      </c>
      <c r="H12" s="57">
        <v>2</v>
      </c>
      <c r="I12" s="57">
        <v>2</v>
      </c>
      <c r="J12" s="67">
        <v>1</v>
      </c>
      <c r="K12" s="57"/>
      <c r="L12" s="57"/>
      <c r="M12" s="57"/>
      <c r="N12" s="57"/>
      <c r="O12" s="57"/>
      <c r="P12" s="55"/>
      <c r="Q12" s="58">
        <v>4</v>
      </c>
      <c r="R12" s="58">
        <v>3</v>
      </c>
      <c r="S12" s="58">
        <v>2</v>
      </c>
      <c r="T12" s="67">
        <v>1</v>
      </c>
      <c r="U12" s="58"/>
      <c r="V12" s="58"/>
      <c r="W12" s="58"/>
      <c r="X12" s="58"/>
      <c r="Y12" s="58"/>
      <c r="Z12" s="27">
        <v>7</v>
      </c>
      <c r="AA12" s="5">
        <v>60001</v>
      </c>
      <c r="AD12" s="13">
        <v>7</v>
      </c>
      <c r="AE12" s="15">
        <v>42501</v>
      </c>
      <c r="AG12" s="83">
        <f>((AE12*(((D12-E12)/D12))))+AE12+(AA12-AE12)</f>
        <v>60001</v>
      </c>
    </row>
    <row r="13" spans="1:33" x14ac:dyDescent="0.25">
      <c r="A13" s="24">
        <v>240000</v>
      </c>
      <c r="B13" s="9">
        <v>9</v>
      </c>
      <c r="C13" s="13">
        <v>9</v>
      </c>
      <c r="D13" s="15">
        <v>160000</v>
      </c>
      <c r="E13" s="21">
        <v>150000</v>
      </c>
      <c r="F13" s="19">
        <v>8</v>
      </c>
      <c r="G13" s="3">
        <v>3</v>
      </c>
      <c r="H13" s="3">
        <v>3</v>
      </c>
      <c r="I13" s="3">
        <v>2</v>
      </c>
      <c r="J13" s="3">
        <v>2</v>
      </c>
      <c r="K13" s="3"/>
      <c r="L13" s="3"/>
      <c r="M13" s="3"/>
      <c r="N13" s="3"/>
      <c r="O13" s="3"/>
      <c r="P13" s="55"/>
      <c r="Q13" s="26">
        <v>4</v>
      </c>
      <c r="R13" s="26">
        <v>3</v>
      </c>
      <c r="S13" s="26">
        <v>2</v>
      </c>
      <c r="T13" s="26">
        <v>2</v>
      </c>
      <c r="U13" s="26"/>
      <c r="V13" s="26"/>
      <c r="W13" s="26"/>
      <c r="X13" s="26"/>
      <c r="Y13" s="26"/>
      <c r="Z13" s="18">
        <v>8</v>
      </c>
      <c r="AA13" s="5">
        <v>90001</v>
      </c>
      <c r="AB13" s="8">
        <v>70001</v>
      </c>
      <c r="AC13" s="9">
        <v>7</v>
      </c>
      <c r="AD13" s="13">
        <v>8</v>
      </c>
      <c r="AE13" s="15">
        <v>70001</v>
      </c>
      <c r="AF13" s="73">
        <f>((AB13*(((A13-E13)/A13))))+AB13+(AA13-AB13)</f>
        <v>116251.375</v>
      </c>
      <c r="AG13" s="83">
        <f>((AE13*(((D13-E13)/D13))))+AE13+(AA13-AE13)</f>
        <v>94376.0625</v>
      </c>
    </row>
    <row r="14" spans="1:33" x14ac:dyDescent="0.25">
      <c r="B14" s="9"/>
      <c r="C14" s="13">
        <v>10</v>
      </c>
      <c r="D14" s="15">
        <v>280000</v>
      </c>
      <c r="F14" s="19"/>
      <c r="G14" s="3"/>
      <c r="H14" s="3"/>
      <c r="I14" s="3"/>
      <c r="J14" s="3"/>
      <c r="K14" s="3"/>
      <c r="L14" s="3"/>
      <c r="M14" s="3"/>
      <c r="N14" s="3"/>
      <c r="O14" s="3"/>
      <c r="P14" s="55"/>
      <c r="Q14" s="26"/>
      <c r="R14" s="26"/>
      <c r="S14" s="26"/>
      <c r="T14" s="26"/>
      <c r="U14" s="26"/>
      <c r="V14" s="26"/>
      <c r="W14" s="26"/>
      <c r="X14" s="26"/>
      <c r="Y14" s="26"/>
      <c r="Z14" s="18"/>
      <c r="AC14" s="9"/>
      <c r="AD14" s="13"/>
      <c r="AF14" s="73"/>
      <c r="AG14" s="74">
        <f>((AE13*(((D14-E13)/D14))))+AE13+(AA13-AE13)</f>
        <v>122501.46428571429</v>
      </c>
    </row>
    <row r="15" spans="1:33" x14ac:dyDescent="0.25">
      <c r="A15" s="24">
        <v>360000</v>
      </c>
      <c r="B15" s="9">
        <v>10</v>
      </c>
      <c r="C15" s="13">
        <v>11</v>
      </c>
      <c r="D15" s="15">
        <v>400000</v>
      </c>
      <c r="E15" s="21">
        <v>300000</v>
      </c>
      <c r="F15" s="25">
        <v>9</v>
      </c>
      <c r="G15" s="57">
        <v>3</v>
      </c>
      <c r="H15" s="57">
        <v>3</v>
      </c>
      <c r="I15" s="57">
        <v>3</v>
      </c>
      <c r="J15" s="57">
        <v>2</v>
      </c>
      <c r="K15" s="67">
        <v>1</v>
      </c>
      <c r="L15" s="57"/>
      <c r="M15" s="57"/>
      <c r="N15" s="57"/>
      <c r="O15" s="57"/>
      <c r="P15" s="55"/>
      <c r="Q15" s="58">
        <v>4</v>
      </c>
      <c r="R15" s="58">
        <v>3</v>
      </c>
      <c r="S15" s="58">
        <v>3</v>
      </c>
      <c r="T15" s="58">
        <v>2</v>
      </c>
      <c r="U15" s="67">
        <v>1</v>
      </c>
      <c r="V15" s="58"/>
      <c r="W15" s="58"/>
      <c r="X15" s="58"/>
      <c r="Y15" s="58"/>
      <c r="Z15" s="27">
        <v>9</v>
      </c>
      <c r="AA15" s="5">
        <v>135001</v>
      </c>
      <c r="AB15" s="8">
        <v>125001</v>
      </c>
      <c r="AC15" s="9">
        <v>8</v>
      </c>
      <c r="AD15" s="13">
        <v>9</v>
      </c>
      <c r="AE15" s="15">
        <v>110001</v>
      </c>
      <c r="AF15" s="73">
        <f>((AB15*(((A15-E15)/A15))))+AB15+(AA15-AB15)</f>
        <v>155834.5</v>
      </c>
      <c r="AG15" s="74">
        <f>((AE15*(((D15-E15)/D15))))+AE15+(AA15-AE15)</f>
        <v>162501.25</v>
      </c>
    </row>
    <row r="16" spans="1:33" x14ac:dyDescent="0.25">
      <c r="F16" s="19"/>
      <c r="G16" s="3"/>
      <c r="H16" s="3"/>
      <c r="I16" s="3"/>
      <c r="J16" s="3"/>
      <c r="K16" s="3"/>
      <c r="L16" s="3"/>
      <c r="M16" s="3"/>
      <c r="N16" s="3"/>
      <c r="O16" s="3"/>
      <c r="P16" s="55"/>
      <c r="Q16" s="26"/>
      <c r="R16" s="26"/>
      <c r="S16" s="26"/>
      <c r="T16" s="26"/>
      <c r="U16" s="26"/>
      <c r="V16" s="26"/>
      <c r="W16" s="26"/>
      <c r="X16" s="26"/>
      <c r="Y16" s="26"/>
      <c r="Z16" s="26"/>
      <c r="AD16" s="13">
        <v>10</v>
      </c>
      <c r="AE16" s="15">
        <v>160001</v>
      </c>
      <c r="AF16" s="73"/>
    </row>
    <row r="17" spans="1:33" x14ac:dyDescent="0.25">
      <c r="A17" s="24">
        <v>480000</v>
      </c>
      <c r="B17" s="9">
        <v>11</v>
      </c>
      <c r="C17" s="13">
        <v>12</v>
      </c>
      <c r="D17" s="15">
        <v>520000</v>
      </c>
      <c r="E17" s="21">
        <v>450000</v>
      </c>
      <c r="F17" s="19">
        <v>10</v>
      </c>
      <c r="G17" s="3">
        <v>3</v>
      </c>
      <c r="H17" s="3">
        <v>3</v>
      </c>
      <c r="I17" s="3">
        <v>3</v>
      </c>
      <c r="J17" s="3">
        <v>3</v>
      </c>
      <c r="K17" s="3">
        <v>2</v>
      </c>
      <c r="L17" s="3"/>
      <c r="M17" s="3"/>
      <c r="N17" s="3"/>
      <c r="O17" s="3"/>
      <c r="P17" s="55"/>
      <c r="Q17" s="26">
        <v>4</v>
      </c>
      <c r="R17" s="26">
        <v>4</v>
      </c>
      <c r="S17" s="26">
        <v>3</v>
      </c>
      <c r="T17" s="26">
        <v>2</v>
      </c>
      <c r="U17" s="26">
        <v>2</v>
      </c>
      <c r="V17" s="26"/>
      <c r="W17" s="26"/>
      <c r="X17" s="26"/>
      <c r="Y17" s="26"/>
      <c r="Z17" s="18">
        <v>10</v>
      </c>
      <c r="AA17" s="5">
        <v>250001</v>
      </c>
      <c r="AB17" s="8">
        <v>250001</v>
      </c>
      <c r="AC17" s="9">
        <v>9</v>
      </c>
      <c r="AD17" s="13">
        <v>11</v>
      </c>
      <c r="AE17" s="15">
        <v>220001</v>
      </c>
      <c r="AF17" s="73">
        <f>((AB17*(((A17-E17)/A17))))+AB17+(AA17-AB17)</f>
        <v>265626.0625</v>
      </c>
      <c r="AG17" s="83">
        <f>((AE17*(((D17-E17)/D17))))+AE17+(AA17-AE17)</f>
        <v>279616.51923076925</v>
      </c>
    </row>
    <row r="18" spans="1:33" x14ac:dyDescent="0.25">
      <c r="F18" s="19"/>
      <c r="G18" s="3"/>
      <c r="H18" s="3"/>
      <c r="I18" s="3"/>
      <c r="J18" s="3"/>
      <c r="K18" s="3"/>
      <c r="L18" s="3"/>
      <c r="M18" s="3"/>
      <c r="N18" s="3"/>
      <c r="O18" s="3"/>
      <c r="P18" s="55"/>
      <c r="Q18" s="26">
        <v>4</v>
      </c>
      <c r="R18" s="26">
        <v>4</v>
      </c>
      <c r="S18" s="26">
        <v>4</v>
      </c>
      <c r="T18" s="26">
        <v>3</v>
      </c>
      <c r="U18" s="26">
        <v>3</v>
      </c>
      <c r="V18" s="26"/>
      <c r="W18" s="26"/>
      <c r="X18" s="26"/>
      <c r="Y18" s="26"/>
      <c r="Z18" s="18">
        <v>11</v>
      </c>
      <c r="AA18" s="5">
        <v>375001</v>
      </c>
      <c r="AB18" s="8">
        <v>500001</v>
      </c>
      <c r="AC18" s="9">
        <v>10</v>
      </c>
      <c r="AF18" s="73"/>
    </row>
    <row r="19" spans="1:33" x14ac:dyDescent="0.25">
      <c r="F19" s="19"/>
      <c r="G19" s="3"/>
      <c r="H19" s="3"/>
      <c r="I19" s="3"/>
      <c r="J19" s="3"/>
      <c r="K19" s="3"/>
      <c r="L19" s="3"/>
      <c r="M19" s="3"/>
      <c r="N19" s="3"/>
      <c r="O19" s="3"/>
      <c r="P19" s="55"/>
      <c r="Q19" s="26"/>
      <c r="R19" s="26"/>
      <c r="S19" s="26"/>
      <c r="T19" s="26"/>
      <c r="U19" s="26"/>
      <c r="V19" s="26"/>
      <c r="W19" s="26"/>
      <c r="X19" s="26"/>
      <c r="Y19" s="26"/>
      <c r="Z19" s="18"/>
      <c r="AB19" s="22"/>
      <c r="AC19" s="9"/>
      <c r="AD19" s="13">
        <v>12</v>
      </c>
      <c r="AE19" s="15">
        <v>440001</v>
      </c>
    </row>
    <row r="20" spans="1:33" x14ac:dyDescent="0.25">
      <c r="A20" s="24">
        <v>600000</v>
      </c>
      <c r="B20" s="9">
        <v>12</v>
      </c>
      <c r="C20" s="13">
        <v>13</v>
      </c>
      <c r="D20" s="15">
        <v>640000</v>
      </c>
      <c r="E20" s="21">
        <v>600000</v>
      </c>
      <c r="F20" s="25">
        <v>11</v>
      </c>
      <c r="G20" s="57">
        <v>4</v>
      </c>
      <c r="H20" s="57">
        <v>3</v>
      </c>
      <c r="I20" s="57">
        <v>3</v>
      </c>
      <c r="J20" s="57">
        <v>3</v>
      </c>
      <c r="K20" s="57">
        <v>2</v>
      </c>
      <c r="L20" s="67">
        <v>1</v>
      </c>
      <c r="M20" s="57"/>
      <c r="N20" s="57"/>
      <c r="O20" s="57"/>
      <c r="P20" s="55"/>
      <c r="Q20" s="58">
        <v>4</v>
      </c>
      <c r="R20" s="58">
        <v>4</v>
      </c>
      <c r="S20" s="58">
        <v>4</v>
      </c>
      <c r="T20" s="58">
        <v>4</v>
      </c>
      <c r="U20" s="58">
        <v>4</v>
      </c>
      <c r="V20" s="67">
        <v>1</v>
      </c>
      <c r="W20" s="58"/>
      <c r="X20" s="58"/>
      <c r="Y20" s="58"/>
      <c r="Z20" s="27">
        <v>12</v>
      </c>
      <c r="AA20" s="5">
        <v>750001</v>
      </c>
      <c r="AB20" s="8">
        <v>750001</v>
      </c>
      <c r="AC20" s="9">
        <v>11</v>
      </c>
      <c r="AD20" s="13">
        <v>13</v>
      </c>
      <c r="AE20" s="15">
        <f>AE19+220000</f>
        <v>660001</v>
      </c>
      <c r="AF20" s="73">
        <f>((AB20*(((A20-E20)/A20))))+AB20+(AA20-AB20)</f>
        <v>750001</v>
      </c>
      <c r="AG20" s="83">
        <f>((AE20*(((D20-E20)/D20))))+AE20+(AA20-AE20)</f>
        <v>791251.0625</v>
      </c>
    </row>
    <row r="21" spans="1:33" x14ac:dyDescent="0.25">
      <c r="A21" s="24">
        <v>720000</v>
      </c>
      <c r="B21" s="9">
        <v>13</v>
      </c>
      <c r="F21" s="19"/>
      <c r="G21" s="3"/>
      <c r="H21" s="3"/>
      <c r="I21" s="3"/>
      <c r="J21" s="3"/>
      <c r="K21" s="3"/>
      <c r="L21" s="3"/>
      <c r="M21" s="3"/>
      <c r="N21" s="3"/>
      <c r="O21" s="3"/>
      <c r="P21" s="55"/>
      <c r="Q21" s="26"/>
      <c r="R21" s="26"/>
      <c r="S21" s="26"/>
      <c r="T21" s="26"/>
      <c r="U21" s="26"/>
      <c r="V21" s="26"/>
      <c r="W21" s="26"/>
      <c r="X21" s="26"/>
      <c r="Y21" s="26"/>
      <c r="Z21" s="26"/>
      <c r="AD21" s="13">
        <v>14</v>
      </c>
      <c r="AE21" s="15">
        <f>AE20+220000</f>
        <v>880001</v>
      </c>
      <c r="AF21" s="73">
        <f>((AB20*(((A21-E20)/A21))))+AB20+(AA20-AB20)</f>
        <v>875001.16666666663</v>
      </c>
    </row>
    <row r="22" spans="1:33" x14ac:dyDescent="0.25">
      <c r="A22" s="24">
        <v>840000</v>
      </c>
      <c r="B22" s="9">
        <v>14</v>
      </c>
      <c r="C22" s="13">
        <v>14</v>
      </c>
      <c r="D22" s="15">
        <v>760000</v>
      </c>
      <c r="E22" s="21">
        <v>750000</v>
      </c>
      <c r="F22" s="19">
        <v>12</v>
      </c>
      <c r="G22" s="3">
        <v>4</v>
      </c>
      <c r="H22" s="3">
        <v>4</v>
      </c>
      <c r="I22" s="3">
        <v>4</v>
      </c>
      <c r="J22" s="3">
        <v>3</v>
      </c>
      <c r="K22" s="3">
        <v>2</v>
      </c>
      <c r="L22" s="3">
        <v>1</v>
      </c>
      <c r="M22" s="3"/>
      <c r="N22" s="3"/>
      <c r="O22" s="3"/>
      <c r="P22" s="55"/>
      <c r="Q22" s="26"/>
      <c r="R22" s="26"/>
      <c r="S22" s="26"/>
      <c r="T22" s="26"/>
      <c r="U22" s="26"/>
      <c r="V22" s="26"/>
      <c r="W22" s="26"/>
      <c r="X22" s="26"/>
      <c r="Y22" s="26"/>
      <c r="Z22" s="26"/>
      <c r="AF22" s="73">
        <f>((AB20*(((A22-E20)/A22))))+AB20+(AA20-AB20)</f>
        <v>964287</v>
      </c>
      <c r="AG22" s="83">
        <f>((AE21*(((D22-E20)/D22))))+AE21</f>
        <v>1065264.3684210526</v>
      </c>
    </row>
    <row r="23" spans="1:33" x14ac:dyDescent="0.25">
      <c r="B23" s="9"/>
      <c r="C23" s="13">
        <v>15</v>
      </c>
      <c r="D23" s="15">
        <v>880000</v>
      </c>
      <c r="F23" s="19"/>
      <c r="G23" s="3"/>
      <c r="H23" s="3"/>
      <c r="I23" s="3"/>
      <c r="J23" s="3"/>
      <c r="K23" s="3"/>
      <c r="L23" s="3"/>
      <c r="M23" s="3"/>
      <c r="N23" s="3"/>
      <c r="O23" s="3"/>
      <c r="P23" s="55"/>
      <c r="Q23" s="26"/>
      <c r="R23" s="26"/>
      <c r="S23" s="26"/>
      <c r="T23" s="26"/>
      <c r="U23" s="26"/>
      <c r="V23" s="26"/>
      <c r="W23" s="26"/>
      <c r="X23" s="26"/>
      <c r="Y23" s="26"/>
      <c r="Z23" s="26"/>
      <c r="AG23" s="74">
        <f>((AE21*(((D23-E20)/D23))))+AE21</f>
        <v>1160001.3181818181</v>
      </c>
    </row>
    <row r="24" spans="1:33" x14ac:dyDescent="0.25">
      <c r="A24" s="24">
        <v>960000</v>
      </c>
      <c r="B24" s="9">
        <v>15</v>
      </c>
      <c r="C24" s="13">
        <v>16</v>
      </c>
      <c r="D24" s="15">
        <v>1000000</v>
      </c>
      <c r="E24" s="21">
        <v>900000</v>
      </c>
      <c r="F24" s="19">
        <v>13</v>
      </c>
      <c r="G24" s="3">
        <v>4</v>
      </c>
      <c r="H24" s="3">
        <v>4</v>
      </c>
      <c r="I24" s="3">
        <v>4</v>
      </c>
      <c r="J24" s="3">
        <v>3</v>
      </c>
      <c r="K24" s="3">
        <v>2</v>
      </c>
      <c r="L24" s="3">
        <v>2</v>
      </c>
      <c r="M24" s="3"/>
      <c r="N24" s="3"/>
      <c r="O24" s="3"/>
      <c r="P24" s="55"/>
      <c r="Q24" s="26">
        <v>5</v>
      </c>
      <c r="R24" s="26">
        <v>5</v>
      </c>
      <c r="S24" s="26">
        <v>5</v>
      </c>
      <c r="T24" s="26">
        <v>4</v>
      </c>
      <c r="U24" s="26">
        <v>4</v>
      </c>
      <c r="V24" s="26">
        <v>2</v>
      </c>
      <c r="W24" s="26"/>
      <c r="X24" s="26"/>
      <c r="Y24" s="26"/>
      <c r="Z24" s="18">
        <v>13</v>
      </c>
      <c r="AA24" s="5">
        <v>1125001</v>
      </c>
      <c r="AB24" s="8">
        <v>1000001</v>
      </c>
      <c r="AC24" s="9">
        <v>12</v>
      </c>
      <c r="AD24" s="13">
        <v>15</v>
      </c>
      <c r="AE24" s="15">
        <f>AE21+220000</f>
        <v>1100001</v>
      </c>
      <c r="AF24" s="73">
        <f>((AB24*(((A24-E24)/A24))))+AB24+(AA24-AB24)</f>
        <v>1187501.0625</v>
      </c>
      <c r="AG24" s="83">
        <f>((AE24*(((D24-E24)/D24))))+AE24+(AA24-AE24)</f>
        <v>1235001.1000000001</v>
      </c>
    </row>
    <row r="25" spans="1:33" x14ac:dyDescent="0.25">
      <c r="A25" s="24">
        <v>1080000</v>
      </c>
      <c r="B25" s="9">
        <v>16</v>
      </c>
      <c r="C25" s="13">
        <v>17</v>
      </c>
      <c r="D25" s="15">
        <v>1120000</v>
      </c>
      <c r="E25" s="21">
        <v>1050000</v>
      </c>
      <c r="F25" s="19">
        <v>14</v>
      </c>
      <c r="G25" s="3">
        <v>4</v>
      </c>
      <c r="H25" s="3">
        <v>4</v>
      </c>
      <c r="I25" s="3">
        <v>4</v>
      </c>
      <c r="J25" s="3">
        <v>4</v>
      </c>
      <c r="K25" s="3">
        <v>3</v>
      </c>
      <c r="L25" s="3">
        <v>2</v>
      </c>
      <c r="M25" s="3"/>
      <c r="N25" s="3"/>
      <c r="O25" s="3"/>
      <c r="P25" s="55"/>
      <c r="Q25" s="26"/>
      <c r="R25" s="26"/>
      <c r="S25" s="26"/>
      <c r="T25" s="26"/>
      <c r="U25" s="26"/>
      <c r="V25" s="26"/>
      <c r="W25" s="26"/>
      <c r="X25" s="26"/>
      <c r="Y25" s="26"/>
      <c r="Z25" s="26"/>
      <c r="AB25" s="8">
        <v>1250001</v>
      </c>
      <c r="AC25" s="9">
        <v>13</v>
      </c>
      <c r="AF25" s="73">
        <f>((AB25*(((A25-E24)/A25))))+AB25</f>
        <v>1458334.5</v>
      </c>
      <c r="AG25" s="74">
        <f>((AE24*(((D25-E24)/D25))))+AE24+(AA24-AE24)</f>
        <v>1341072.625</v>
      </c>
    </row>
    <row r="26" spans="1:33" x14ac:dyDescent="0.25">
      <c r="A26" s="24">
        <v>1200000</v>
      </c>
      <c r="B26" s="9">
        <v>17</v>
      </c>
      <c r="C26" s="13">
        <v>18</v>
      </c>
      <c r="D26" s="15">
        <v>1240000</v>
      </c>
      <c r="E26" s="21">
        <v>1200000</v>
      </c>
      <c r="F26" s="25">
        <v>15</v>
      </c>
      <c r="G26" s="57">
        <v>5</v>
      </c>
      <c r="H26" s="57">
        <v>4</v>
      </c>
      <c r="I26" s="57">
        <v>4</v>
      </c>
      <c r="J26" s="57">
        <v>4</v>
      </c>
      <c r="K26" s="57">
        <v>3</v>
      </c>
      <c r="L26" s="57">
        <v>2</v>
      </c>
      <c r="M26" s="67">
        <v>1</v>
      </c>
      <c r="N26" s="57"/>
      <c r="O26" s="57"/>
      <c r="P26" s="55"/>
      <c r="Q26" s="58">
        <v>5</v>
      </c>
      <c r="R26" s="58">
        <v>5</v>
      </c>
      <c r="S26" s="58">
        <v>5</v>
      </c>
      <c r="T26" s="58">
        <v>4</v>
      </c>
      <c r="U26" s="58">
        <v>4</v>
      </c>
      <c r="V26" s="58">
        <v>2</v>
      </c>
      <c r="W26" s="67">
        <v>1</v>
      </c>
      <c r="X26" s="58"/>
      <c r="Y26" s="58"/>
      <c r="Z26" s="27">
        <v>14</v>
      </c>
      <c r="AA26" s="5">
        <v>1500001</v>
      </c>
      <c r="AB26" s="8">
        <v>1500001</v>
      </c>
      <c r="AC26" s="9">
        <v>14</v>
      </c>
      <c r="AD26" s="13">
        <v>16</v>
      </c>
      <c r="AE26" s="15">
        <f>AE24+220000</f>
        <v>1320001</v>
      </c>
      <c r="AF26" s="73">
        <f>((AB26*(((A26-E26)/A26))))+AB26+(AA26-AB26)</f>
        <v>1500001</v>
      </c>
      <c r="AG26" s="74">
        <f>((AE26*(((D26-E26)/D26))))+AE26+(AA26-AE26)</f>
        <v>1542581.6774193549</v>
      </c>
    </row>
    <row r="27" spans="1:33" x14ac:dyDescent="0.25">
      <c r="A27" s="24">
        <v>1320000</v>
      </c>
      <c r="B27" s="9">
        <v>18</v>
      </c>
      <c r="F27" s="19"/>
      <c r="G27" s="3"/>
      <c r="H27" s="3"/>
      <c r="I27" s="3"/>
      <c r="J27" s="3"/>
      <c r="K27" s="3"/>
      <c r="L27" s="3"/>
      <c r="M27" s="3"/>
      <c r="N27" s="3"/>
      <c r="O27" s="3"/>
      <c r="P27" s="55"/>
      <c r="Q27" s="26"/>
      <c r="R27" s="26"/>
      <c r="S27" s="26"/>
      <c r="T27" s="26"/>
      <c r="U27" s="26"/>
      <c r="V27" s="26"/>
      <c r="W27" s="26"/>
      <c r="X27" s="26"/>
      <c r="Y27" s="26"/>
      <c r="Z27" s="26"/>
      <c r="AD27" s="13">
        <v>17</v>
      </c>
      <c r="AE27" s="15">
        <f>AE26+220000</f>
        <v>1540001</v>
      </c>
      <c r="AF27" s="73">
        <f>((AB26*(((A27-E26)/A27))))+AB26+(AA26-AB26)</f>
        <v>1636364.7272727273</v>
      </c>
    </row>
    <row r="28" spans="1:33" x14ac:dyDescent="0.25">
      <c r="A28" s="24">
        <v>1440000</v>
      </c>
      <c r="B28" s="9">
        <v>19</v>
      </c>
      <c r="C28" s="13">
        <v>19</v>
      </c>
      <c r="D28" s="15">
        <v>1360000</v>
      </c>
      <c r="E28" s="21">
        <v>1350000</v>
      </c>
      <c r="F28" s="19">
        <v>16</v>
      </c>
      <c r="G28" s="3">
        <v>5</v>
      </c>
      <c r="H28" s="3">
        <v>5</v>
      </c>
      <c r="I28" s="3">
        <v>5</v>
      </c>
      <c r="J28" s="3">
        <v>4</v>
      </c>
      <c r="K28" s="3">
        <v>3</v>
      </c>
      <c r="L28" s="3">
        <v>2</v>
      </c>
      <c r="M28" s="3">
        <v>2</v>
      </c>
      <c r="N28" s="3"/>
      <c r="O28" s="3"/>
      <c r="P28" s="55"/>
      <c r="Q28" s="26">
        <v>5</v>
      </c>
      <c r="R28" s="26">
        <v>5</v>
      </c>
      <c r="S28" s="26">
        <v>5</v>
      </c>
      <c r="T28" s="26">
        <v>5</v>
      </c>
      <c r="U28" s="26">
        <v>5</v>
      </c>
      <c r="V28" s="26">
        <v>2</v>
      </c>
      <c r="W28" s="26">
        <v>1</v>
      </c>
      <c r="X28" s="26"/>
      <c r="Y28" s="26"/>
      <c r="Z28" s="18">
        <v>15</v>
      </c>
      <c r="AA28" s="5">
        <v>1875001</v>
      </c>
      <c r="AB28" s="8">
        <v>1750001</v>
      </c>
      <c r="AC28" s="9">
        <v>15</v>
      </c>
      <c r="AD28" s="13">
        <v>18</v>
      </c>
      <c r="AE28" s="15">
        <f>AE27+220000</f>
        <v>1760001</v>
      </c>
      <c r="AF28" s="73">
        <f>((AB28*(((A28-E28)/A28))))+AB28+(AA28-AB28)</f>
        <v>1984376.0625</v>
      </c>
      <c r="AG28" s="83">
        <f>((AE28*(((D28-E28)/D28))))+AE28+(AA28-AE28)</f>
        <v>1887942.1838235294</v>
      </c>
    </row>
    <row r="29" spans="1:33" x14ac:dyDescent="0.25">
      <c r="B29" s="9"/>
      <c r="C29" s="13">
        <v>20</v>
      </c>
      <c r="D29" s="15">
        <v>1480000</v>
      </c>
      <c r="F29" s="19"/>
      <c r="G29" s="3"/>
      <c r="H29" s="3"/>
      <c r="I29" s="3"/>
      <c r="J29" s="3"/>
      <c r="K29" s="3"/>
      <c r="L29" s="3"/>
      <c r="M29" s="3"/>
      <c r="N29" s="3"/>
      <c r="O29" s="3"/>
      <c r="P29" s="55"/>
      <c r="Q29" s="26"/>
      <c r="R29" s="26"/>
      <c r="S29" s="26"/>
      <c r="T29" s="26"/>
      <c r="U29" s="26"/>
      <c r="V29" s="26"/>
      <c r="W29" s="26"/>
      <c r="X29" s="26"/>
      <c r="Y29" s="26"/>
      <c r="Z29" s="18"/>
      <c r="AC29" s="9"/>
      <c r="AD29" s="13"/>
      <c r="AG29" s="74">
        <f>((AE28*(((D29-E28)/D29))))+AE28+(AA28-AE28)</f>
        <v>2029595.6824324324</v>
      </c>
    </row>
    <row r="30" spans="1:33" x14ac:dyDescent="0.25">
      <c r="A30" s="24">
        <v>1560000</v>
      </c>
      <c r="B30" s="9">
        <v>20</v>
      </c>
      <c r="C30" s="13">
        <v>21</v>
      </c>
      <c r="D30" s="15">
        <v>1600000</v>
      </c>
      <c r="E30" s="21">
        <v>1500000</v>
      </c>
      <c r="F30" s="19">
        <v>17</v>
      </c>
      <c r="G30" s="3">
        <v>6</v>
      </c>
      <c r="H30" s="3">
        <v>5</v>
      </c>
      <c r="I30" s="3">
        <v>5</v>
      </c>
      <c r="J30" s="3">
        <v>4</v>
      </c>
      <c r="K30" s="3">
        <v>4</v>
      </c>
      <c r="L30" s="3">
        <v>3</v>
      </c>
      <c r="M30" s="3">
        <v>2</v>
      </c>
      <c r="N30" s="3"/>
      <c r="O30" s="3"/>
      <c r="P30" s="55"/>
      <c r="Q30" s="26"/>
      <c r="R30" s="26"/>
      <c r="S30" s="26"/>
      <c r="T30" s="26"/>
      <c r="U30" s="26"/>
      <c r="V30" s="26"/>
      <c r="W30" s="26"/>
      <c r="X30" s="26"/>
      <c r="Y30" s="26"/>
      <c r="Z30" s="26"/>
      <c r="AB30" s="8">
        <v>2000001</v>
      </c>
      <c r="AC30" s="9">
        <v>16</v>
      </c>
      <c r="AD30" s="13">
        <v>19</v>
      </c>
      <c r="AE30" s="15">
        <f>AE28+220000</f>
        <v>1980001</v>
      </c>
      <c r="AF30" s="74">
        <f>((AB30*(((A30-E28)/A30))))+AB30</f>
        <v>2269231.903846154</v>
      </c>
      <c r="AG30" s="74">
        <f>((AE30*(((D30-E28)/D30))))+AE30</f>
        <v>2289376.15625</v>
      </c>
    </row>
    <row r="31" spans="1:33" x14ac:dyDescent="0.25">
      <c r="A31" s="24">
        <v>1680000</v>
      </c>
      <c r="B31" s="9">
        <v>21</v>
      </c>
      <c r="C31" s="13">
        <v>22</v>
      </c>
      <c r="D31" s="15">
        <v>1720000</v>
      </c>
      <c r="E31" s="21">
        <v>1650000</v>
      </c>
      <c r="F31" s="25">
        <v>18</v>
      </c>
      <c r="G31" s="57">
        <v>6</v>
      </c>
      <c r="H31" s="57">
        <v>5</v>
      </c>
      <c r="I31" s="57">
        <v>5</v>
      </c>
      <c r="J31" s="57">
        <v>4</v>
      </c>
      <c r="K31" s="57">
        <v>4</v>
      </c>
      <c r="L31" s="57">
        <v>3</v>
      </c>
      <c r="M31" s="57">
        <v>2</v>
      </c>
      <c r="N31" s="67">
        <v>1</v>
      </c>
      <c r="O31" s="57"/>
      <c r="P31" s="55"/>
      <c r="Q31" s="58">
        <v>5</v>
      </c>
      <c r="R31" s="58">
        <v>5</v>
      </c>
      <c r="S31" s="58">
        <v>5</v>
      </c>
      <c r="T31" s="58">
        <v>5</v>
      </c>
      <c r="U31" s="58">
        <v>5</v>
      </c>
      <c r="V31" s="58">
        <v>3</v>
      </c>
      <c r="W31" s="58">
        <v>2</v>
      </c>
      <c r="X31" s="67">
        <v>1</v>
      </c>
      <c r="Y31" s="58"/>
      <c r="Z31" s="27">
        <v>16</v>
      </c>
      <c r="AA31" s="5">
        <v>2250001</v>
      </c>
      <c r="AB31" s="8">
        <v>2250001</v>
      </c>
      <c r="AC31" s="9">
        <v>17</v>
      </c>
      <c r="AD31" s="13">
        <v>20</v>
      </c>
      <c r="AE31" s="15">
        <f>AE30+220000</f>
        <v>2200001</v>
      </c>
      <c r="AF31" s="73">
        <f>((AB31*(((A31-E31)/A31))))+AB31+(AA31-AB31)</f>
        <v>2290179.5892857141</v>
      </c>
      <c r="AG31" s="83">
        <f>((AE31*(((D31-E31)/D31))))+AE31+(AA31-AE31)</f>
        <v>2339535.9244186045</v>
      </c>
    </row>
    <row r="32" spans="1:33" x14ac:dyDescent="0.25">
      <c r="A32" s="24">
        <v>1800000</v>
      </c>
      <c r="B32" s="9">
        <v>22</v>
      </c>
      <c r="C32" s="13">
        <v>23</v>
      </c>
      <c r="D32" s="15">
        <v>1840000</v>
      </c>
      <c r="E32" s="21">
        <v>1800000</v>
      </c>
      <c r="F32" s="19">
        <v>19</v>
      </c>
      <c r="G32" s="3">
        <v>6</v>
      </c>
      <c r="H32" s="3">
        <v>5</v>
      </c>
      <c r="I32" s="3">
        <v>5</v>
      </c>
      <c r="J32" s="3">
        <v>5</v>
      </c>
      <c r="K32" s="3">
        <v>4</v>
      </c>
      <c r="L32" s="3">
        <v>3</v>
      </c>
      <c r="M32" s="3">
        <v>2</v>
      </c>
      <c r="N32" s="3">
        <v>2</v>
      </c>
      <c r="O32" s="3"/>
      <c r="P32" s="55"/>
      <c r="Q32" s="26">
        <v>5</v>
      </c>
      <c r="R32" s="26">
        <v>5</v>
      </c>
      <c r="S32" s="26">
        <v>5</v>
      </c>
      <c r="T32" s="26">
        <v>5</v>
      </c>
      <c r="U32" s="26">
        <v>5</v>
      </c>
      <c r="V32" s="26">
        <v>3</v>
      </c>
      <c r="W32" s="26">
        <v>3</v>
      </c>
      <c r="X32" s="26">
        <v>2</v>
      </c>
      <c r="Y32" s="26"/>
      <c r="Z32" s="18">
        <v>17</v>
      </c>
      <c r="AA32" s="5">
        <v>2625001</v>
      </c>
      <c r="AB32" s="8">
        <v>2500001</v>
      </c>
      <c r="AC32" s="9">
        <v>18</v>
      </c>
      <c r="AD32" s="13">
        <v>21</v>
      </c>
      <c r="AE32" s="15">
        <f>AE31+220000</f>
        <v>2420001</v>
      </c>
      <c r="AF32" s="73">
        <f>((AB32*(((A32-E32)/A32))))+AB32+(AA32-AB32)</f>
        <v>2625001</v>
      </c>
      <c r="AG32" s="74">
        <f>((AE32*(((D32-E32)/D32))))+AE32+(AA32-AE32)</f>
        <v>2677609.7173913042</v>
      </c>
    </row>
    <row r="33" spans="1:33" x14ac:dyDescent="0.25">
      <c r="A33" s="24">
        <v>1920000</v>
      </c>
      <c r="B33" s="9">
        <v>23</v>
      </c>
      <c r="F33" s="19"/>
      <c r="G33" s="3"/>
      <c r="H33" s="3"/>
      <c r="I33" s="3"/>
      <c r="J33" s="3"/>
      <c r="K33" s="3"/>
      <c r="L33" s="3"/>
      <c r="M33" s="3"/>
      <c r="N33" s="3"/>
      <c r="O33" s="3"/>
      <c r="P33" s="55"/>
      <c r="Q33" s="26"/>
      <c r="R33" s="26"/>
      <c r="S33" s="26"/>
      <c r="T33" s="26"/>
      <c r="U33" s="26"/>
      <c r="V33" s="26"/>
      <c r="W33" s="26"/>
      <c r="X33" s="26"/>
      <c r="Y33" s="26"/>
      <c r="Z33" s="18"/>
      <c r="AC33" s="9"/>
      <c r="AD33" s="13"/>
      <c r="AF33" s="73">
        <f>((AB32*(((A33-E32)/A33))))+AB32+(AA32-AB32)</f>
        <v>2781251.0625</v>
      </c>
    </row>
    <row r="34" spans="1:33" x14ac:dyDescent="0.25">
      <c r="A34" s="24">
        <v>2040000</v>
      </c>
      <c r="B34" s="9">
        <v>24</v>
      </c>
      <c r="C34" s="13">
        <v>24</v>
      </c>
      <c r="D34" s="15">
        <v>1960000</v>
      </c>
      <c r="E34" s="21">
        <v>1950000</v>
      </c>
      <c r="F34" s="19">
        <v>20</v>
      </c>
      <c r="G34" s="3">
        <v>6</v>
      </c>
      <c r="H34" s="3">
        <v>5</v>
      </c>
      <c r="I34" s="3">
        <v>5</v>
      </c>
      <c r="J34" s="3">
        <v>5</v>
      </c>
      <c r="K34" s="3">
        <v>4</v>
      </c>
      <c r="L34" s="3">
        <v>4</v>
      </c>
      <c r="M34" s="3">
        <v>3</v>
      </c>
      <c r="N34" s="3">
        <v>2</v>
      </c>
      <c r="O34" s="3"/>
      <c r="P34" s="55"/>
      <c r="Q34" s="26"/>
      <c r="R34" s="26"/>
      <c r="S34" s="26"/>
      <c r="T34" s="26"/>
      <c r="U34" s="26"/>
      <c r="V34" s="26"/>
      <c r="W34" s="26"/>
      <c r="X34" s="26"/>
      <c r="Y34" s="26"/>
      <c r="Z34" s="26"/>
      <c r="AB34" s="8">
        <v>2750001</v>
      </c>
      <c r="AC34" s="9">
        <v>19</v>
      </c>
      <c r="AD34" s="13">
        <v>22</v>
      </c>
      <c r="AE34" s="15">
        <f>AE32+220000</f>
        <v>2640001</v>
      </c>
      <c r="AF34" s="74">
        <f>((AB34*(((A34-E32)/A34))))+AB34</f>
        <v>3073530.5294117648</v>
      </c>
      <c r="AG34" s="83">
        <f>((AE34*(((D34-E32)/D34))))+AE34</f>
        <v>2855511.2857142859</v>
      </c>
    </row>
    <row r="35" spans="1:33" x14ac:dyDescent="0.25">
      <c r="B35" s="9"/>
      <c r="C35" s="13">
        <v>25</v>
      </c>
      <c r="D35" s="15">
        <v>2080000</v>
      </c>
      <c r="F35" s="19"/>
      <c r="G35" s="3"/>
      <c r="H35" s="3"/>
      <c r="I35" s="3"/>
      <c r="J35" s="3"/>
      <c r="K35" s="3"/>
      <c r="L35" s="3"/>
      <c r="M35" s="3"/>
      <c r="N35" s="3"/>
      <c r="O35" s="3"/>
      <c r="P35" s="55"/>
      <c r="Q35" s="26"/>
      <c r="R35" s="26"/>
      <c r="S35" s="26"/>
      <c r="T35" s="26"/>
      <c r="U35" s="26"/>
      <c r="V35" s="26"/>
      <c r="W35" s="26"/>
      <c r="X35" s="26"/>
      <c r="Y35" s="26"/>
      <c r="Z35" s="26"/>
      <c r="AC35" s="9"/>
      <c r="AD35" s="13"/>
      <c r="AG35" s="74">
        <f>((AE34*(((D35-E32)/D35))))+AE34</f>
        <v>2995385.75</v>
      </c>
    </row>
    <row r="36" spans="1:33" x14ac:dyDescent="0.25">
      <c r="A36" s="24">
        <v>2160000</v>
      </c>
      <c r="B36" s="9">
        <v>25</v>
      </c>
      <c r="C36" s="13">
        <v>26</v>
      </c>
      <c r="D36" s="15">
        <v>2200000</v>
      </c>
      <c r="E36" s="21">
        <v>2100000</v>
      </c>
      <c r="F36" s="25">
        <v>21</v>
      </c>
      <c r="G36" s="57">
        <v>6</v>
      </c>
      <c r="H36" s="57">
        <v>5</v>
      </c>
      <c r="I36" s="57">
        <v>5</v>
      </c>
      <c r="J36" s="57">
        <v>5</v>
      </c>
      <c r="K36" s="57">
        <v>4</v>
      </c>
      <c r="L36" s="57">
        <v>4</v>
      </c>
      <c r="M36" s="57">
        <v>3</v>
      </c>
      <c r="N36" s="57">
        <v>2</v>
      </c>
      <c r="O36" s="67">
        <v>1</v>
      </c>
      <c r="P36" s="55"/>
      <c r="Q36" s="58">
        <v>5</v>
      </c>
      <c r="R36" s="58">
        <v>5</v>
      </c>
      <c r="S36" s="58">
        <v>5</v>
      </c>
      <c r="T36" s="58">
        <v>5</v>
      </c>
      <c r="U36" s="58">
        <v>5</v>
      </c>
      <c r="V36" s="58">
        <v>3</v>
      </c>
      <c r="W36" s="58">
        <v>3</v>
      </c>
      <c r="X36" s="58">
        <v>2</v>
      </c>
      <c r="Y36" s="67">
        <v>1</v>
      </c>
      <c r="Z36" s="27">
        <v>18</v>
      </c>
      <c r="AA36" s="5">
        <v>3000001</v>
      </c>
      <c r="AB36" s="8">
        <v>3000001</v>
      </c>
      <c r="AC36" s="9">
        <v>20</v>
      </c>
      <c r="AD36" s="13">
        <v>23</v>
      </c>
      <c r="AE36" s="15">
        <f>AE34+220000</f>
        <v>2860001</v>
      </c>
      <c r="AF36" s="73">
        <f>((AB36*(((A36-E36)/A36))))+AB36+(AA36-AB36)</f>
        <v>3083334.361111111</v>
      </c>
      <c r="AG36" s="86">
        <f>((AE36*(((D36-E36)/D36))))+AE36+(AA36-AE36)</f>
        <v>3130001.0454545454</v>
      </c>
    </row>
    <row r="37" spans="1:33" x14ac:dyDescent="0.25">
      <c r="B37" s="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55"/>
      <c r="Q37" s="26"/>
      <c r="R37" s="26"/>
      <c r="S37" s="26"/>
      <c r="T37" s="26"/>
      <c r="U37" s="26"/>
      <c r="V37" s="26"/>
      <c r="W37" s="26"/>
      <c r="X37" s="26"/>
      <c r="Y37" s="26"/>
      <c r="Z37" s="26"/>
      <c r="AC37" s="9"/>
      <c r="AD37" s="13">
        <v>24</v>
      </c>
      <c r="AE37" s="15">
        <f>AE36+220000</f>
        <v>3080001</v>
      </c>
    </row>
    <row r="38" spans="1:33" x14ac:dyDescent="0.25">
      <c r="A38" s="24">
        <v>2280000</v>
      </c>
      <c r="B38" s="9">
        <v>26</v>
      </c>
      <c r="C38" s="13">
        <v>27</v>
      </c>
      <c r="D38" s="15">
        <v>2320000</v>
      </c>
      <c r="E38" s="21">
        <v>2250000</v>
      </c>
      <c r="F38" s="19">
        <v>22</v>
      </c>
      <c r="G38" s="3">
        <v>6</v>
      </c>
      <c r="H38" s="3">
        <v>6</v>
      </c>
      <c r="I38" s="3">
        <v>5</v>
      </c>
      <c r="J38" s="3">
        <v>5</v>
      </c>
      <c r="K38" s="3">
        <v>5</v>
      </c>
      <c r="L38" s="3">
        <v>4</v>
      </c>
      <c r="M38" s="3">
        <v>3</v>
      </c>
      <c r="N38" s="3">
        <v>2</v>
      </c>
      <c r="O38" s="3">
        <v>2</v>
      </c>
      <c r="P38" s="55"/>
      <c r="Q38" s="26">
        <v>5</v>
      </c>
      <c r="R38" s="26">
        <v>5</v>
      </c>
      <c r="S38" s="26">
        <v>5</v>
      </c>
      <c r="T38" s="26">
        <v>5</v>
      </c>
      <c r="U38" s="26">
        <v>5</v>
      </c>
      <c r="V38" s="26">
        <v>3</v>
      </c>
      <c r="W38" s="26">
        <v>3</v>
      </c>
      <c r="X38" s="26">
        <v>3</v>
      </c>
      <c r="Y38" s="26">
        <v>1</v>
      </c>
      <c r="Z38" s="18">
        <v>19</v>
      </c>
      <c r="AA38" s="5">
        <v>3375001</v>
      </c>
      <c r="AB38" s="8">
        <v>3250001</v>
      </c>
      <c r="AC38" s="9">
        <v>21</v>
      </c>
      <c r="AD38" s="13">
        <v>25</v>
      </c>
      <c r="AE38" s="15">
        <f>AE37+220000</f>
        <v>3300001</v>
      </c>
      <c r="AF38" s="73">
        <f>((AB38*(((A38-E38)/A38))))+AB38+(AA38-AB38)</f>
        <v>3417764.1710526315</v>
      </c>
      <c r="AG38" s="83">
        <f>((AE38*(((D38-E38)/D38))))+AE38+(AA38-AE38)</f>
        <v>3474569.9956896552</v>
      </c>
    </row>
    <row r="39" spans="1:33" x14ac:dyDescent="0.25">
      <c r="F39" s="19"/>
      <c r="G39" s="3"/>
      <c r="H39" s="3"/>
      <c r="I39" s="3"/>
      <c r="J39" s="3"/>
      <c r="K39" s="3"/>
      <c r="L39" s="3"/>
      <c r="M39" s="3"/>
      <c r="N39" s="3"/>
      <c r="O39" s="3"/>
      <c r="P39" s="55"/>
      <c r="Q39" s="26"/>
      <c r="R39" s="26"/>
      <c r="S39" s="26"/>
      <c r="T39" s="26"/>
      <c r="U39" s="26"/>
      <c r="V39" s="26"/>
      <c r="W39" s="26"/>
      <c r="X39" s="26"/>
      <c r="Y39" s="26"/>
      <c r="Z39" s="26"/>
      <c r="AB39" s="8">
        <v>3500001</v>
      </c>
      <c r="AC39" s="9">
        <v>22</v>
      </c>
      <c r="AD39" s="13">
        <v>26</v>
      </c>
      <c r="AE39" s="15">
        <f>AE38+220000</f>
        <v>3520001</v>
      </c>
    </row>
    <row r="40" spans="1:33" x14ac:dyDescent="0.25">
      <c r="A40" s="24">
        <v>2400000</v>
      </c>
      <c r="B40" s="9">
        <v>27</v>
      </c>
      <c r="C40" s="13">
        <v>28</v>
      </c>
      <c r="D40" s="15">
        <v>2440000</v>
      </c>
      <c r="E40" s="21">
        <v>2400000</v>
      </c>
      <c r="F40" s="19">
        <v>23</v>
      </c>
      <c r="G40" s="3">
        <v>6</v>
      </c>
      <c r="H40" s="3">
        <v>6</v>
      </c>
      <c r="I40" s="3">
        <v>6</v>
      </c>
      <c r="J40" s="3">
        <v>6</v>
      </c>
      <c r="K40" s="3">
        <v>5</v>
      </c>
      <c r="L40" s="3">
        <v>4</v>
      </c>
      <c r="M40" s="3">
        <v>3</v>
      </c>
      <c r="N40" s="3">
        <v>3</v>
      </c>
      <c r="O40" s="3">
        <v>2</v>
      </c>
      <c r="P40" s="55"/>
      <c r="Q40" s="26">
        <v>5</v>
      </c>
      <c r="R40" s="26">
        <v>5</v>
      </c>
      <c r="S40" s="26">
        <v>5</v>
      </c>
      <c r="T40" s="26">
        <v>5</v>
      </c>
      <c r="U40" s="26">
        <v>5</v>
      </c>
      <c r="V40" s="26">
        <v>4</v>
      </c>
      <c r="W40" s="26">
        <v>3</v>
      </c>
      <c r="X40" s="26">
        <v>3</v>
      </c>
      <c r="Y40" s="26">
        <v>2</v>
      </c>
      <c r="Z40" s="18">
        <v>20</v>
      </c>
      <c r="AA40" s="5">
        <f>AA38+375000</f>
        <v>3750001</v>
      </c>
      <c r="AB40" s="8">
        <v>3750001</v>
      </c>
      <c r="AC40" s="9">
        <v>23</v>
      </c>
      <c r="AD40" s="13">
        <v>27</v>
      </c>
      <c r="AE40" s="15">
        <f>AE39+220000</f>
        <v>3740001</v>
      </c>
      <c r="AF40" s="73">
        <f>((AB40*(((A40-E40)/A40))))+AB40+(AA40-AB40)</f>
        <v>3750001</v>
      </c>
      <c r="AG40" s="83">
        <f>((AE40*(((D40-E40)/D40))))+AE40+(AA40-AE40)</f>
        <v>3811312.4918032787</v>
      </c>
    </row>
    <row r="41" spans="1:33" x14ac:dyDescent="0.25">
      <c r="A41" s="24">
        <v>2520000</v>
      </c>
      <c r="B41" s="9">
        <v>28</v>
      </c>
      <c r="F41" s="19"/>
      <c r="G41" s="3"/>
      <c r="H41" s="3"/>
      <c r="I41" s="3"/>
      <c r="J41" s="3"/>
      <c r="K41" s="3"/>
      <c r="L41" s="3"/>
      <c r="M41" s="3"/>
      <c r="N41" s="3"/>
      <c r="O41" s="3"/>
      <c r="P41" s="55"/>
      <c r="Q41" s="26"/>
      <c r="R41" s="26"/>
      <c r="S41" s="26"/>
      <c r="T41" s="26"/>
      <c r="U41" s="26"/>
      <c r="V41" s="26"/>
      <c r="W41" s="26"/>
      <c r="X41" s="26"/>
      <c r="Y41" s="26"/>
      <c r="Z41" s="18"/>
      <c r="AC41" s="9"/>
      <c r="AD41" s="13"/>
    </row>
    <row r="42" spans="1:33" x14ac:dyDescent="0.25">
      <c r="A42" s="24">
        <v>2640000</v>
      </c>
      <c r="B42" s="9">
        <v>29</v>
      </c>
      <c r="C42" s="13">
        <v>29</v>
      </c>
      <c r="D42" s="15">
        <v>2560000</v>
      </c>
      <c r="E42" s="21">
        <v>2550000</v>
      </c>
      <c r="F42" s="19">
        <v>24</v>
      </c>
      <c r="G42" s="3">
        <v>7</v>
      </c>
      <c r="H42" s="3">
        <v>7</v>
      </c>
      <c r="I42" s="3">
        <v>6</v>
      </c>
      <c r="J42" s="3">
        <v>6</v>
      </c>
      <c r="K42" s="3">
        <v>5</v>
      </c>
      <c r="L42" s="3">
        <v>5</v>
      </c>
      <c r="M42" s="3">
        <v>5</v>
      </c>
      <c r="N42" s="3">
        <v>3</v>
      </c>
      <c r="O42" s="3">
        <v>2</v>
      </c>
      <c r="P42" s="55"/>
      <c r="Q42" s="26">
        <v>5</v>
      </c>
      <c r="R42" s="26">
        <v>5</v>
      </c>
      <c r="S42" s="26">
        <v>5</v>
      </c>
      <c r="T42" s="26">
        <v>5</v>
      </c>
      <c r="U42" s="26">
        <v>5</v>
      </c>
      <c r="V42" s="26">
        <v>5</v>
      </c>
      <c r="W42" s="26">
        <v>4</v>
      </c>
      <c r="X42" s="26">
        <v>4</v>
      </c>
      <c r="Y42" s="26">
        <v>2</v>
      </c>
      <c r="Z42" s="18">
        <v>21</v>
      </c>
      <c r="AA42" s="5">
        <f>AA40+375000</f>
        <v>4125001</v>
      </c>
      <c r="AB42" s="8">
        <v>4000001</v>
      </c>
      <c r="AC42" s="9">
        <v>24</v>
      </c>
      <c r="AD42" s="13">
        <v>28</v>
      </c>
      <c r="AE42" s="15">
        <f>AE40+220000</f>
        <v>3960001</v>
      </c>
      <c r="AF42" s="74">
        <f>((AB42*(((A42-E42)/A42))))+AB42+(AA42-AB42)</f>
        <v>4261364.6704545449</v>
      </c>
      <c r="AG42" s="83">
        <f>((AE42*(((D42-E42)/D42))))+AE42+(AA42-AE42)</f>
        <v>4140469.75390625</v>
      </c>
    </row>
    <row r="43" spans="1:33" x14ac:dyDescent="0.25">
      <c r="C43" s="13">
        <v>30</v>
      </c>
      <c r="D43" s="15">
        <v>2680000</v>
      </c>
      <c r="F43" s="19"/>
      <c r="G43" s="3"/>
      <c r="H43" s="3"/>
      <c r="I43" s="3"/>
      <c r="J43" s="3"/>
      <c r="K43" s="3"/>
      <c r="L43" s="3"/>
      <c r="M43" s="3"/>
      <c r="N43" s="3"/>
      <c r="O43" s="3"/>
      <c r="P43" s="55"/>
      <c r="Q43" s="26"/>
      <c r="R43" s="26"/>
      <c r="S43" s="26"/>
      <c r="T43" s="26"/>
      <c r="U43" s="26"/>
      <c r="V43" s="26"/>
      <c r="W43" s="26"/>
      <c r="X43" s="26"/>
      <c r="Y43" s="26"/>
      <c r="Z43" s="26"/>
      <c r="AB43" s="8">
        <v>4250001</v>
      </c>
      <c r="AC43" s="9">
        <v>25</v>
      </c>
      <c r="AD43" s="13">
        <v>29</v>
      </c>
      <c r="AE43" s="15">
        <f>AE42+220000</f>
        <v>4180001</v>
      </c>
      <c r="AG43" s="83">
        <f>((AE43*(((D43-E42)/D43))))+AE43</f>
        <v>4382762.2425373131</v>
      </c>
    </row>
    <row r="44" spans="1:33" x14ac:dyDescent="0.25">
      <c r="A44" s="24">
        <v>2760000</v>
      </c>
      <c r="B44" s="9">
        <v>30</v>
      </c>
      <c r="C44" s="13">
        <v>31</v>
      </c>
      <c r="D44" s="15">
        <v>2800000</v>
      </c>
      <c r="E44" s="21">
        <v>2700000</v>
      </c>
      <c r="F44" s="25">
        <v>25</v>
      </c>
      <c r="G44" s="57">
        <v>7</v>
      </c>
      <c r="H44" s="57">
        <v>7</v>
      </c>
      <c r="I44" s="57">
        <v>6</v>
      </c>
      <c r="J44" s="57">
        <v>6</v>
      </c>
      <c r="K44" s="57">
        <v>5</v>
      </c>
      <c r="L44" s="57">
        <v>5</v>
      </c>
      <c r="M44" s="57">
        <v>4</v>
      </c>
      <c r="N44" s="57">
        <v>4</v>
      </c>
      <c r="O44" s="67">
        <v>3</v>
      </c>
      <c r="P44" s="55"/>
      <c r="Q44" s="58">
        <v>5</v>
      </c>
      <c r="R44" s="58">
        <v>5</v>
      </c>
      <c r="S44" s="58">
        <v>5</v>
      </c>
      <c r="T44" s="58">
        <v>5</v>
      </c>
      <c r="U44" s="58">
        <v>5</v>
      </c>
      <c r="V44" s="58">
        <v>5</v>
      </c>
      <c r="W44" s="58">
        <v>4</v>
      </c>
      <c r="X44" s="58">
        <v>4</v>
      </c>
      <c r="Y44" s="67">
        <v>3</v>
      </c>
      <c r="Z44" s="27">
        <v>22</v>
      </c>
      <c r="AA44" s="5">
        <f>AA42+375000</f>
        <v>4500001</v>
      </c>
      <c r="AB44" s="8">
        <v>4500001</v>
      </c>
      <c r="AC44" s="9">
        <v>26</v>
      </c>
      <c r="AD44" s="13">
        <v>30</v>
      </c>
      <c r="AE44" s="15">
        <f>AE43+220000</f>
        <v>4400001</v>
      </c>
      <c r="AF44" s="73">
        <f>((AB44*(((A44-E44)/A44))))+AB44+(AA44-AB44)</f>
        <v>4597827.1086956523</v>
      </c>
      <c r="AG44" s="74">
        <f>((AE44*(((D44-E44)/D44))))+AE44+(AA44-AE44)</f>
        <v>4657143.8928571427</v>
      </c>
    </row>
    <row r="45" spans="1:33" x14ac:dyDescent="0.25">
      <c r="B45" s="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55"/>
      <c r="Q45" s="26"/>
      <c r="R45" s="26"/>
      <c r="S45" s="26"/>
      <c r="T45" s="26"/>
      <c r="U45" s="26"/>
      <c r="V45" s="26"/>
      <c r="W45" s="26"/>
      <c r="X45" s="26"/>
      <c r="Y45" s="26"/>
      <c r="Z45" s="26"/>
      <c r="AC45" s="9"/>
      <c r="AD45" s="13">
        <v>31</v>
      </c>
      <c r="AE45" s="15">
        <f>AE44+220000</f>
        <v>4620001</v>
      </c>
    </row>
    <row r="46" spans="1:33" x14ac:dyDescent="0.25">
      <c r="F46" s="19"/>
      <c r="G46" s="3"/>
      <c r="H46" s="3"/>
      <c r="I46" s="3"/>
      <c r="J46" s="3"/>
      <c r="K46" s="3"/>
      <c r="L46" s="3"/>
      <c r="M46" s="3"/>
      <c r="N46" s="3"/>
      <c r="O46" s="3"/>
      <c r="P46" s="55"/>
      <c r="Q46" s="26">
        <v>5</v>
      </c>
      <c r="R46" s="26">
        <v>5</v>
      </c>
      <c r="S46" s="26">
        <v>5</v>
      </c>
      <c r="T46" s="26">
        <v>5</v>
      </c>
      <c r="U46" s="26">
        <v>5</v>
      </c>
      <c r="V46" s="26">
        <v>5</v>
      </c>
      <c r="W46" s="26">
        <v>5</v>
      </c>
      <c r="X46" s="26">
        <v>5</v>
      </c>
      <c r="Y46" s="26">
        <v>3</v>
      </c>
      <c r="Z46" s="18">
        <v>23</v>
      </c>
      <c r="AA46" s="5">
        <f>AA44+375000</f>
        <v>4875001</v>
      </c>
      <c r="AB46" s="8">
        <v>4750001</v>
      </c>
      <c r="AC46" s="9">
        <v>27</v>
      </c>
      <c r="AD46" s="13">
        <v>32</v>
      </c>
      <c r="AE46" s="15">
        <f>AE45+220000</f>
        <v>4840001</v>
      </c>
    </row>
    <row r="47" spans="1:33" x14ac:dyDescent="0.25">
      <c r="F47" s="19"/>
      <c r="G47" s="3"/>
      <c r="H47" s="3"/>
      <c r="I47" s="3"/>
      <c r="J47" s="3"/>
      <c r="K47" s="3"/>
      <c r="L47" s="3"/>
      <c r="M47" s="3"/>
      <c r="N47" s="3"/>
      <c r="O47" s="3"/>
      <c r="P47" s="55"/>
      <c r="Q47" s="26"/>
      <c r="R47" s="26"/>
      <c r="S47" s="26"/>
      <c r="T47" s="26"/>
      <c r="U47" s="26"/>
      <c r="V47" s="26"/>
      <c r="W47" s="26"/>
      <c r="X47" s="26"/>
      <c r="Y47" s="26"/>
      <c r="Z47" s="26"/>
      <c r="AB47" s="8">
        <v>5000001</v>
      </c>
      <c r="AC47" s="9">
        <v>28</v>
      </c>
    </row>
    <row r="48" spans="1:33" x14ac:dyDescent="0.25">
      <c r="A48" s="24">
        <v>2880000</v>
      </c>
      <c r="B48" s="9">
        <v>31</v>
      </c>
      <c r="C48" s="13">
        <v>32</v>
      </c>
      <c r="D48" s="15">
        <v>2920000</v>
      </c>
      <c r="E48" s="21">
        <v>2850000</v>
      </c>
      <c r="F48" s="25">
        <v>26</v>
      </c>
      <c r="G48" s="57">
        <v>7</v>
      </c>
      <c r="H48" s="57">
        <v>7</v>
      </c>
      <c r="I48" s="57">
        <v>7</v>
      </c>
      <c r="J48" s="57">
        <v>6</v>
      </c>
      <c r="K48" s="57">
        <v>6</v>
      </c>
      <c r="L48" s="57">
        <v>5</v>
      </c>
      <c r="M48" s="57">
        <v>5</v>
      </c>
      <c r="N48" s="57">
        <v>5</v>
      </c>
      <c r="O48" s="67">
        <v>4</v>
      </c>
      <c r="P48" s="55"/>
      <c r="Q48" s="58">
        <v>5</v>
      </c>
      <c r="R48" s="58">
        <v>5</v>
      </c>
      <c r="S48" s="58">
        <v>5</v>
      </c>
      <c r="T48" s="58">
        <v>5</v>
      </c>
      <c r="U48" s="58">
        <v>5</v>
      </c>
      <c r="V48" s="58">
        <v>5</v>
      </c>
      <c r="W48" s="58">
        <v>5</v>
      </c>
      <c r="X48" s="58">
        <v>5</v>
      </c>
      <c r="Y48" s="67">
        <v>4</v>
      </c>
      <c r="Z48" s="27">
        <v>24</v>
      </c>
      <c r="AA48" s="5">
        <f>AA46+375000</f>
        <v>5250001</v>
      </c>
      <c r="AB48" s="8">
        <v>5250001</v>
      </c>
      <c r="AC48" s="9">
        <v>29</v>
      </c>
      <c r="AD48" s="13">
        <v>33</v>
      </c>
      <c r="AE48" s="15">
        <f>AE46+220000</f>
        <v>5060001</v>
      </c>
      <c r="AF48" s="73">
        <f>((AB48*(((A48-E48)/A48))))+AB48+(AA48-AB48)</f>
        <v>5304688.510416667</v>
      </c>
      <c r="AG48" s="83">
        <f>((AE48*(((D48-E48)/D48))))+AE48+(AA48-AE48)</f>
        <v>5371302.3938356163</v>
      </c>
    </row>
    <row r="49" spans="1:33" x14ac:dyDescent="0.25">
      <c r="A49" s="24">
        <v>3000000</v>
      </c>
      <c r="B49" s="9">
        <v>32</v>
      </c>
      <c r="C49" s="13">
        <v>33</v>
      </c>
      <c r="D49" s="15">
        <v>3040000</v>
      </c>
      <c r="E49" s="21">
        <v>3000000</v>
      </c>
      <c r="F49" s="19">
        <v>27</v>
      </c>
      <c r="G49" s="3">
        <v>7</v>
      </c>
      <c r="H49" s="3">
        <v>7</v>
      </c>
      <c r="I49" s="3">
        <v>7</v>
      </c>
      <c r="J49" s="3">
        <v>6</v>
      </c>
      <c r="K49" s="3">
        <v>6</v>
      </c>
      <c r="L49" s="3">
        <v>5</v>
      </c>
      <c r="M49" s="3">
        <v>5</v>
      </c>
      <c r="N49" s="3">
        <v>5</v>
      </c>
      <c r="O49" s="3">
        <v>4</v>
      </c>
      <c r="P49" s="55"/>
      <c r="Q49" s="26"/>
      <c r="R49" s="26"/>
      <c r="S49" s="26"/>
      <c r="T49" s="26"/>
      <c r="U49" s="26"/>
      <c r="V49" s="26"/>
      <c r="W49" s="26"/>
      <c r="X49" s="26"/>
      <c r="Y49" s="26"/>
      <c r="Z49" s="26"/>
      <c r="AD49" s="13">
        <v>34</v>
      </c>
      <c r="AE49" s="15">
        <f>AE48+220000</f>
        <v>5280001</v>
      </c>
      <c r="AF49" s="74">
        <f>((AB48*(((A49-E48)/A49))))+AB48+(AA48-AB48)</f>
        <v>5512501.0499999998</v>
      </c>
      <c r="AG49" s="74">
        <f>((AE49*(((D49-E48)/D49))))+AE49</f>
        <v>5610001.0625</v>
      </c>
    </row>
    <row r="50" spans="1:33" x14ac:dyDescent="0.25">
      <c r="A50" s="24">
        <v>3120000</v>
      </c>
      <c r="B50" s="9">
        <v>33</v>
      </c>
      <c r="F50" s="19"/>
      <c r="G50" s="3"/>
      <c r="H50" s="3"/>
      <c r="I50" s="3"/>
      <c r="J50" s="3"/>
      <c r="K50" s="3"/>
      <c r="L50" s="3"/>
      <c r="M50" s="3"/>
      <c r="N50" s="3"/>
      <c r="O50" s="3"/>
      <c r="P50" s="55"/>
      <c r="Q50" s="26"/>
      <c r="R50" s="26"/>
      <c r="S50" s="26"/>
      <c r="T50" s="26"/>
      <c r="U50" s="26"/>
      <c r="V50" s="26"/>
      <c r="W50" s="26"/>
      <c r="X50" s="26"/>
      <c r="Y50" s="26"/>
      <c r="Z50" s="26"/>
      <c r="AC50" s="9"/>
      <c r="AD50" s="13"/>
      <c r="AF50" s="74">
        <f>((AB48*(((A50-E48)/A50))))+AB48+(AA48-AB48)</f>
        <v>5704328.009615385</v>
      </c>
    </row>
    <row r="51" spans="1:33" x14ac:dyDescent="0.25">
      <c r="A51" s="24">
        <v>3240000</v>
      </c>
      <c r="B51" s="9">
        <v>34</v>
      </c>
      <c r="C51" s="13">
        <v>34</v>
      </c>
      <c r="D51" s="15">
        <v>3160000</v>
      </c>
      <c r="E51" s="21">
        <v>3150000</v>
      </c>
      <c r="F51" s="19">
        <v>28</v>
      </c>
      <c r="G51" s="3">
        <v>8</v>
      </c>
      <c r="H51" s="3">
        <v>8</v>
      </c>
      <c r="I51" s="3">
        <v>7</v>
      </c>
      <c r="J51" s="3">
        <v>6</v>
      </c>
      <c r="K51" s="3">
        <v>6</v>
      </c>
      <c r="L51" s="3">
        <v>6</v>
      </c>
      <c r="M51" s="3">
        <v>6</v>
      </c>
      <c r="N51" s="3">
        <v>5</v>
      </c>
      <c r="O51" s="3">
        <v>4</v>
      </c>
      <c r="P51" s="55"/>
      <c r="Q51" s="26"/>
      <c r="R51" s="26"/>
      <c r="S51" s="26"/>
      <c r="T51" s="26"/>
      <c r="U51" s="26"/>
      <c r="V51" s="26"/>
      <c r="W51" s="26"/>
      <c r="X51" s="26"/>
      <c r="Y51" s="26"/>
      <c r="Z51" s="26"/>
      <c r="AF51" s="74">
        <f>((AB48*(((A51-E48)/A51))))+AB48+(AA48-AB48)</f>
        <v>5881945.5648148153</v>
      </c>
    </row>
    <row r="52" spans="1:33" x14ac:dyDescent="0.25">
      <c r="B52" s="9"/>
      <c r="C52" s="13">
        <v>35</v>
      </c>
      <c r="D52" s="15">
        <v>3280000</v>
      </c>
      <c r="F52" s="19"/>
      <c r="G52" s="3"/>
      <c r="H52" s="3"/>
      <c r="I52" s="3"/>
      <c r="J52" s="3"/>
      <c r="K52" s="3"/>
      <c r="L52" s="3"/>
      <c r="M52" s="3"/>
      <c r="N52" s="3"/>
      <c r="O52" s="3"/>
      <c r="P52" s="55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33" x14ac:dyDescent="0.25">
      <c r="A53" s="24">
        <v>3360000</v>
      </c>
      <c r="B53" s="9">
        <v>35</v>
      </c>
      <c r="C53" s="45">
        <v>36</v>
      </c>
      <c r="D53" s="46">
        <v>3400000</v>
      </c>
      <c r="E53" s="38">
        <v>3300000</v>
      </c>
      <c r="F53" s="39">
        <v>29</v>
      </c>
      <c r="G53" s="59">
        <v>8</v>
      </c>
      <c r="H53" s="59">
        <v>8</v>
      </c>
      <c r="I53" s="59">
        <v>7</v>
      </c>
      <c r="J53" s="59">
        <v>7</v>
      </c>
      <c r="K53" s="59">
        <v>7</v>
      </c>
      <c r="L53" s="59">
        <v>6</v>
      </c>
      <c r="M53" s="59">
        <v>6</v>
      </c>
      <c r="N53" s="59">
        <v>5</v>
      </c>
      <c r="O53" s="68">
        <v>5</v>
      </c>
      <c r="P53" s="55"/>
      <c r="Q53" s="60">
        <v>5</v>
      </c>
      <c r="R53" s="60">
        <v>5</v>
      </c>
      <c r="S53" s="60">
        <v>5</v>
      </c>
      <c r="T53" s="60">
        <v>5</v>
      </c>
      <c r="U53" s="60">
        <v>5</v>
      </c>
      <c r="V53" s="60">
        <v>5</v>
      </c>
      <c r="W53" s="60">
        <v>5</v>
      </c>
      <c r="X53" s="60">
        <v>5</v>
      </c>
      <c r="Y53" s="68">
        <v>5</v>
      </c>
      <c r="Z53" s="40">
        <v>25</v>
      </c>
      <c r="AA53" s="41">
        <f>AA48+375000</f>
        <v>5625001</v>
      </c>
      <c r="AB53" s="75">
        <v>5500001</v>
      </c>
      <c r="AC53" s="76">
        <v>30</v>
      </c>
      <c r="AD53" s="45">
        <f>AD49+1</f>
        <v>35</v>
      </c>
      <c r="AE53" s="46">
        <f>AE49+220000</f>
        <v>5500001</v>
      </c>
      <c r="AF53" s="73">
        <f>((AB53*(((A53-E53)/A53))))+AB53+(AA53-AB53)</f>
        <v>5723215.3035714282</v>
      </c>
      <c r="AG53" s="74">
        <f>((AE53*(((D53-E53)/D53))))+AE53+(AA53-AE53)</f>
        <v>5786765.7352941176</v>
      </c>
    </row>
    <row r="54" spans="1:33" x14ac:dyDescent="0.25">
      <c r="B54" s="9"/>
      <c r="F54" s="19"/>
      <c r="G54" s="3"/>
      <c r="H54" s="3"/>
      <c r="I54" s="3"/>
      <c r="J54" s="3"/>
      <c r="K54" s="3"/>
      <c r="L54" s="3"/>
      <c r="M54" s="3"/>
      <c r="N54" s="3"/>
      <c r="O54" s="3"/>
      <c r="P54" s="55"/>
      <c r="Q54" s="26"/>
      <c r="R54" s="26"/>
      <c r="S54" s="26"/>
      <c r="T54" s="26"/>
      <c r="U54" s="26"/>
      <c r="V54" s="26"/>
      <c r="W54" s="26"/>
      <c r="X54" s="26"/>
      <c r="Y54" s="26"/>
      <c r="Z54" s="26"/>
      <c r="AB54" s="8">
        <v>5750001</v>
      </c>
      <c r="AC54" s="9">
        <v>31</v>
      </c>
      <c r="AD54" s="28">
        <f t="shared" ref="AD54:AD67" si="0">AD53+1</f>
        <v>36</v>
      </c>
      <c r="AE54" s="29">
        <f t="shared" ref="AE54:AE67" si="1">AE53+220000</f>
        <v>5720001</v>
      </c>
    </row>
    <row r="55" spans="1:33" x14ac:dyDescent="0.25">
      <c r="A55" s="42">
        <v>3480000</v>
      </c>
      <c r="B55" s="43">
        <v>36</v>
      </c>
      <c r="C55" s="32"/>
      <c r="D55" s="33"/>
      <c r="E55" s="34">
        <v>3450000</v>
      </c>
      <c r="F55" s="35">
        <v>30</v>
      </c>
      <c r="G55" s="61">
        <v>8</v>
      </c>
      <c r="H55" s="61">
        <v>8</v>
      </c>
      <c r="I55" s="61">
        <v>8</v>
      </c>
      <c r="J55" s="61">
        <v>7</v>
      </c>
      <c r="K55" s="61">
        <v>7</v>
      </c>
      <c r="L55" s="61">
        <v>7</v>
      </c>
      <c r="M55" s="61">
        <v>6</v>
      </c>
      <c r="N55" s="61">
        <v>6</v>
      </c>
      <c r="O55" s="61">
        <v>5</v>
      </c>
      <c r="P55" s="55"/>
      <c r="Q55" s="62">
        <v>6</v>
      </c>
      <c r="R55" s="62">
        <v>6</v>
      </c>
      <c r="S55" s="62">
        <v>6</v>
      </c>
      <c r="T55" s="62">
        <v>6</v>
      </c>
      <c r="U55" s="62">
        <v>5</v>
      </c>
      <c r="V55" s="62">
        <v>5</v>
      </c>
      <c r="W55" s="62">
        <v>5</v>
      </c>
      <c r="X55" s="62">
        <v>5</v>
      </c>
      <c r="Y55" s="62">
        <v>5</v>
      </c>
      <c r="Z55" s="36">
        <v>26</v>
      </c>
      <c r="AA55" s="37">
        <f>AA53+375000</f>
        <v>6000001</v>
      </c>
      <c r="AB55" s="44">
        <v>6000001</v>
      </c>
      <c r="AC55" s="43">
        <v>32</v>
      </c>
      <c r="AD55" s="28">
        <f t="shared" si="0"/>
        <v>37</v>
      </c>
      <c r="AE55" s="29">
        <f t="shared" si="1"/>
        <v>5940001</v>
      </c>
      <c r="AF55" s="73">
        <f>((AB55*(((A55-E55)/A55))))+AB55+(AA55-AB55)</f>
        <v>6051725.1465517245</v>
      </c>
    </row>
    <row r="56" spans="1:33" x14ac:dyDescent="0.25">
      <c r="F56" s="19"/>
      <c r="G56" s="3"/>
      <c r="H56" s="3"/>
      <c r="I56" s="3"/>
      <c r="J56" s="3"/>
      <c r="K56" s="3"/>
      <c r="L56" s="3"/>
      <c r="M56" s="3"/>
      <c r="N56" s="3"/>
      <c r="O56" s="3"/>
      <c r="P56" s="55"/>
      <c r="Q56" s="26">
        <v>6</v>
      </c>
      <c r="R56" s="26">
        <v>6</v>
      </c>
      <c r="S56" s="26">
        <v>6</v>
      </c>
      <c r="T56" s="26">
        <v>6</v>
      </c>
      <c r="U56" s="26">
        <v>6</v>
      </c>
      <c r="V56" s="26">
        <v>6</v>
      </c>
      <c r="W56" s="26">
        <v>6</v>
      </c>
      <c r="X56" s="26">
        <v>5</v>
      </c>
      <c r="Y56" s="26">
        <v>5</v>
      </c>
      <c r="Z56" s="18">
        <v>27</v>
      </c>
      <c r="AA56" s="5">
        <f>AA55+375000</f>
        <v>6375001</v>
      </c>
      <c r="AB56" s="31">
        <v>6250001</v>
      </c>
      <c r="AC56" s="28">
        <v>33</v>
      </c>
      <c r="AD56" s="28">
        <f t="shared" si="0"/>
        <v>38</v>
      </c>
      <c r="AE56" s="29">
        <f t="shared" si="1"/>
        <v>6160001</v>
      </c>
    </row>
    <row r="57" spans="1:33" x14ac:dyDescent="0.25">
      <c r="F57" s="19"/>
      <c r="G57" s="3"/>
      <c r="H57" s="3"/>
      <c r="I57" s="3"/>
      <c r="J57" s="3"/>
      <c r="K57" s="3"/>
      <c r="L57" s="3"/>
      <c r="M57" s="3"/>
      <c r="N57" s="3"/>
      <c r="O57" s="3"/>
      <c r="P57" s="55"/>
      <c r="Q57" s="26"/>
      <c r="R57" s="26"/>
      <c r="S57" s="26"/>
      <c r="T57" s="26"/>
      <c r="U57" s="26"/>
      <c r="V57" s="26"/>
      <c r="W57" s="26"/>
      <c r="X57" s="26"/>
      <c r="Y57" s="26"/>
      <c r="Z57" s="26"/>
      <c r="AB57" s="31">
        <v>6500001</v>
      </c>
      <c r="AC57" s="28">
        <v>34</v>
      </c>
      <c r="AD57" s="28">
        <f t="shared" si="0"/>
        <v>39</v>
      </c>
      <c r="AE57" s="29">
        <f t="shared" si="1"/>
        <v>6380001</v>
      </c>
      <c r="AG57" s="85"/>
    </row>
    <row r="58" spans="1:33" x14ac:dyDescent="0.25">
      <c r="E58" s="21">
        <v>3600000</v>
      </c>
      <c r="F58" s="25">
        <v>31</v>
      </c>
      <c r="G58" s="57">
        <v>8</v>
      </c>
      <c r="H58" s="57">
        <v>8</v>
      </c>
      <c r="I58" s="57">
        <v>8</v>
      </c>
      <c r="J58" s="57">
        <v>7</v>
      </c>
      <c r="K58" s="57">
        <v>7</v>
      </c>
      <c r="L58" s="57">
        <v>7</v>
      </c>
      <c r="M58" s="57">
        <v>7</v>
      </c>
      <c r="N58" s="57">
        <v>6</v>
      </c>
      <c r="O58" s="67">
        <v>6</v>
      </c>
      <c r="P58" s="55"/>
      <c r="Q58" s="58">
        <v>6</v>
      </c>
      <c r="R58" s="58">
        <v>6</v>
      </c>
      <c r="S58" s="58">
        <v>6</v>
      </c>
      <c r="T58" s="58">
        <v>6</v>
      </c>
      <c r="U58" s="58">
        <v>6</v>
      </c>
      <c r="V58" s="58">
        <v>6</v>
      </c>
      <c r="W58" s="58">
        <v>6</v>
      </c>
      <c r="X58" s="58">
        <v>6</v>
      </c>
      <c r="Y58" s="67">
        <v>6</v>
      </c>
      <c r="Z58" s="27">
        <v>28</v>
      </c>
      <c r="AA58" s="5">
        <f>AA56+375000</f>
        <v>6750001</v>
      </c>
      <c r="AB58" s="31">
        <v>6750001</v>
      </c>
      <c r="AC58" s="28">
        <v>35</v>
      </c>
      <c r="AD58" s="28">
        <f t="shared" si="0"/>
        <v>40</v>
      </c>
      <c r="AE58" s="29">
        <f t="shared" si="1"/>
        <v>6600001</v>
      </c>
      <c r="AG58" s="83"/>
    </row>
    <row r="59" spans="1:33" x14ac:dyDescent="0.25">
      <c r="B59" s="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55"/>
      <c r="Q59" s="26"/>
      <c r="R59" s="26"/>
      <c r="S59" s="26"/>
      <c r="T59" s="26"/>
      <c r="U59" s="26"/>
      <c r="V59" s="26"/>
      <c r="W59" s="26"/>
      <c r="X59" s="26"/>
      <c r="Y59" s="26"/>
      <c r="Z59" s="26"/>
      <c r="AB59" s="31"/>
      <c r="AC59" s="28"/>
      <c r="AD59" s="28">
        <f t="shared" si="0"/>
        <v>41</v>
      </c>
      <c r="AE59" s="29">
        <f t="shared" si="1"/>
        <v>6820001</v>
      </c>
    </row>
    <row r="60" spans="1:33" x14ac:dyDescent="0.25">
      <c r="E60" s="21">
        <v>3750000</v>
      </c>
      <c r="F60" s="19">
        <v>32</v>
      </c>
      <c r="G60" s="3">
        <v>9</v>
      </c>
      <c r="H60" s="3">
        <v>8</v>
      </c>
      <c r="I60" s="3">
        <v>8</v>
      </c>
      <c r="J60" s="3">
        <v>8</v>
      </c>
      <c r="K60" s="3">
        <v>8</v>
      </c>
      <c r="L60" s="3">
        <v>7</v>
      </c>
      <c r="M60" s="3">
        <v>7</v>
      </c>
      <c r="N60" s="3">
        <v>7</v>
      </c>
      <c r="O60" s="3">
        <v>6</v>
      </c>
      <c r="P60" s="55"/>
      <c r="Q60" s="26">
        <v>7</v>
      </c>
      <c r="R60" s="26">
        <v>7</v>
      </c>
      <c r="S60" s="26">
        <v>7</v>
      </c>
      <c r="T60" s="26">
        <v>7</v>
      </c>
      <c r="U60" s="26">
        <v>6</v>
      </c>
      <c r="V60" s="26">
        <v>6</v>
      </c>
      <c r="W60" s="26">
        <v>6</v>
      </c>
      <c r="X60" s="26">
        <v>6</v>
      </c>
      <c r="Y60" s="26">
        <v>6</v>
      </c>
      <c r="Z60" s="18">
        <v>29</v>
      </c>
      <c r="AA60" s="5">
        <f>AA58+375000</f>
        <v>7125001</v>
      </c>
      <c r="AB60" s="31">
        <v>7000001</v>
      </c>
      <c r="AC60" s="28">
        <v>36</v>
      </c>
      <c r="AD60" s="28">
        <f t="shared" si="0"/>
        <v>42</v>
      </c>
      <c r="AE60" s="29">
        <f t="shared" si="1"/>
        <v>7040001</v>
      </c>
    </row>
    <row r="61" spans="1:33" x14ac:dyDescent="0.25">
      <c r="F61" s="19"/>
      <c r="G61" s="3"/>
      <c r="H61" s="3"/>
      <c r="I61" s="3"/>
      <c r="J61" s="3"/>
      <c r="K61" s="3"/>
      <c r="L61" s="3"/>
      <c r="M61" s="3"/>
      <c r="N61" s="3"/>
      <c r="O61" s="3"/>
      <c r="P61" s="55"/>
      <c r="Q61" s="26"/>
      <c r="R61" s="26"/>
      <c r="S61" s="26"/>
      <c r="T61" s="26"/>
      <c r="U61" s="26"/>
      <c r="V61" s="26"/>
      <c r="W61" s="26"/>
      <c r="X61" s="26"/>
      <c r="Y61" s="26"/>
      <c r="Z61" s="26"/>
      <c r="AB61" s="31">
        <v>7250001</v>
      </c>
      <c r="AC61" s="28">
        <v>37</v>
      </c>
      <c r="AD61" s="28">
        <f t="shared" si="0"/>
        <v>43</v>
      </c>
      <c r="AE61" s="29">
        <f t="shared" si="1"/>
        <v>7260001</v>
      </c>
    </row>
    <row r="62" spans="1:33" x14ac:dyDescent="0.25">
      <c r="E62" s="21">
        <v>3900000</v>
      </c>
      <c r="F62" s="25">
        <v>33</v>
      </c>
      <c r="G62" s="57">
        <v>9</v>
      </c>
      <c r="H62" s="57">
        <v>9</v>
      </c>
      <c r="I62" s="57">
        <v>9</v>
      </c>
      <c r="J62" s="57">
        <v>8</v>
      </c>
      <c r="K62" s="57">
        <v>8</v>
      </c>
      <c r="L62" s="57">
        <v>8</v>
      </c>
      <c r="M62" s="57">
        <v>7</v>
      </c>
      <c r="N62" s="57">
        <v>7</v>
      </c>
      <c r="O62" s="67">
        <v>7</v>
      </c>
      <c r="P62" s="55"/>
      <c r="Q62" s="58">
        <v>7</v>
      </c>
      <c r="R62" s="58">
        <v>7</v>
      </c>
      <c r="S62" s="58">
        <v>7</v>
      </c>
      <c r="T62" s="58">
        <v>7</v>
      </c>
      <c r="U62" s="58">
        <v>7</v>
      </c>
      <c r="V62" s="58">
        <v>7</v>
      </c>
      <c r="W62" s="58">
        <v>7</v>
      </c>
      <c r="X62" s="58">
        <v>7</v>
      </c>
      <c r="Y62" s="67">
        <v>7</v>
      </c>
      <c r="Z62" s="18">
        <v>30</v>
      </c>
      <c r="AA62" s="5">
        <f>AA60+375000</f>
        <v>7500001</v>
      </c>
      <c r="AB62" s="31">
        <v>7500001</v>
      </c>
      <c r="AC62" s="28">
        <v>38</v>
      </c>
      <c r="AD62" s="28">
        <f t="shared" si="0"/>
        <v>44</v>
      </c>
      <c r="AE62" s="29">
        <f t="shared" si="1"/>
        <v>7480001</v>
      </c>
    </row>
    <row r="63" spans="1:33" x14ac:dyDescent="0.25">
      <c r="E63" s="21">
        <v>4050000</v>
      </c>
      <c r="F63" s="19">
        <v>34</v>
      </c>
      <c r="G63" s="3">
        <v>9</v>
      </c>
      <c r="H63" s="3">
        <v>9</v>
      </c>
      <c r="I63" s="3">
        <v>9</v>
      </c>
      <c r="J63" s="3">
        <v>9</v>
      </c>
      <c r="K63" s="3">
        <v>8</v>
      </c>
      <c r="L63" s="3">
        <v>8</v>
      </c>
      <c r="M63" s="3">
        <v>8</v>
      </c>
      <c r="N63" s="3">
        <v>8</v>
      </c>
      <c r="O63" s="3">
        <v>7</v>
      </c>
      <c r="P63" s="55"/>
      <c r="Q63" s="26">
        <v>8</v>
      </c>
      <c r="R63" s="26">
        <v>8</v>
      </c>
      <c r="S63" s="26">
        <v>8</v>
      </c>
      <c r="T63" s="26">
        <v>8</v>
      </c>
      <c r="U63" s="26">
        <v>7</v>
      </c>
      <c r="V63" s="26">
        <v>7</v>
      </c>
      <c r="W63" s="26">
        <v>7</v>
      </c>
      <c r="X63" s="26">
        <v>7</v>
      </c>
      <c r="Y63" s="26">
        <v>7</v>
      </c>
      <c r="Z63" s="18">
        <v>31</v>
      </c>
      <c r="AA63" s="5">
        <f>AA62+375000</f>
        <v>7875001</v>
      </c>
      <c r="AB63" s="31">
        <v>7750001</v>
      </c>
      <c r="AC63" s="28">
        <v>39</v>
      </c>
      <c r="AD63" s="28">
        <f t="shared" si="0"/>
        <v>45</v>
      </c>
      <c r="AE63" s="29">
        <f t="shared" si="1"/>
        <v>7700001</v>
      </c>
    </row>
    <row r="64" spans="1:33" x14ac:dyDescent="0.25">
      <c r="F64" s="19"/>
      <c r="G64" s="3"/>
      <c r="H64" s="3"/>
      <c r="I64" s="3"/>
      <c r="J64" s="3"/>
      <c r="K64" s="3"/>
      <c r="L64" s="3"/>
      <c r="M64" s="3"/>
      <c r="N64" s="3"/>
      <c r="O64" s="3"/>
      <c r="P64" s="55"/>
      <c r="Q64" s="26"/>
      <c r="R64" s="26"/>
      <c r="S64" s="26"/>
      <c r="T64" s="26"/>
      <c r="U64" s="26"/>
      <c r="V64" s="26"/>
      <c r="W64" s="26"/>
      <c r="X64" s="26"/>
      <c r="Y64" s="26"/>
      <c r="Z64" s="26"/>
      <c r="AB64" s="31">
        <v>8000001</v>
      </c>
      <c r="AC64" s="28">
        <v>40</v>
      </c>
      <c r="AD64" s="28">
        <f t="shared" si="0"/>
        <v>46</v>
      </c>
      <c r="AE64" s="29">
        <f t="shared" si="1"/>
        <v>7920001</v>
      </c>
    </row>
    <row r="65" spans="5:31" x14ac:dyDescent="0.25">
      <c r="E65" s="21">
        <v>4200000</v>
      </c>
      <c r="F65" s="25">
        <v>35</v>
      </c>
      <c r="G65" s="57">
        <v>9</v>
      </c>
      <c r="H65" s="57">
        <v>9</v>
      </c>
      <c r="I65" s="57">
        <v>9</v>
      </c>
      <c r="J65" s="57">
        <v>9</v>
      </c>
      <c r="K65" s="57">
        <v>9</v>
      </c>
      <c r="L65" s="57">
        <v>9</v>
      </c>
      <c r="M65" s="57">
        <v>8</v>
      </c>
      <c r="N65" s="57">
        <v>8</v>
      </c>
      <c r="O65" s="67">
        <v>8</v>
      </c>
      <c r="P65" s="55"/>
      <c r="Q65" s="58">
        <v>8</v>
      </c>
      <c r="R65" s="58">
        <v>8</v>
      </c>
      <c r="S65" s="58">
        <v>8</v>
      </c>
      <c r="T65" s="58">
        <v>8</v>
      </c>
      <c r="U65" s="58">
        <v>8</v>
      </c>
      <c r="V65" s="58">
        <v>8</v>
      </c>
      <c r="W65" s="58">
        <v>8</v>
      </c>
      <c r="X65" s="58">
        <v>8</v>
      </c>
      <c r="Y65" s="67">
        <v>8</v>
      </c>
      <c r="Z65" s="18">
        <v>32</v>
      </c>
      <c r="AA65" s="5">
        <f>AA63+375000</f>
        <v>8250001</v>
      </c>
      <c r="AB65" s="31">
        <v>8250001</v>
      </c>
      <c r="AC65" s="28">
        <v>41</v>
      </c>
      <c r="AD65" s="28">
        <f t="shared" si="0"/>
        <v>47</v>
      </c>
      <c r="AE65" s="29">
        <f t="shared" si="1"/>
        <v>8140001</v>
      </c>
    </row>
    <row r="66" spans="5:31" x14ac:dyDescent="0.25">
      <c r="F66" s="19"/>
      <c r="G66" s="3"/>
      <c r="H66" s="3"/>
      <c r="I66" s="3"/>
      <c r="J66" s="3"/>
      <c r="K66" s="3"/>
      <c r="L66" s="3"/>
      <c r="M66" s="3"/>
      <c r="N66" s="3"/>
      <c r="O66" s="3"/>
      <c r="P66" s="55"/>
      <c r="Q66" s="26"/>
      <c r="R66" s="26"/>
      <c r="S66" s="26"/>
      <c r="T66" s="26"/>
      <c r="U66" s="26"/>
      <c r="V66" s="26"/>
      <c r="W66" s="26"/>
      <c r="X66" s="26"/>
      <c r="Y66" s="26"/>
      <c r="Z66" s="26"/>
      <c r="AB66" s="31"/>
      <c r="AC66" s="30"/>
      <c r="AD66" s="28">
        <f t="shared" si="0"/>
        <v>48</v>
      </c>
      <c r="AE66" s="29">
        <f t="shared" si="1"/>
        <v>8360001</v>
      </c>
    </row>
    <row r="67" spans="5:31" x14ac:dyDescent="0.25">
      <c r="F67" s="19"/>
      <c r="G67" s="3"/>
      <c r="H67" s="3"/>
      <c r="I67" s="3"/>
      <c r="J67" s="3"/>
      <c r="K67" s="3"/>
      <c r="L67" s="3"/>
      <c r="M67" s="3"/>
      <c r="N67" s="3"/>
      <c r="O67" s="3"/>
      <c r="P67" s="55"/>
      <c r="Q67" s="26">
        <v>9</v>
      </c>
      <c r="R67" s="26">
        <v>9</v>
      </c>
      <c r="S67" s="26">
        <v>9</v>
      </c>
      <c r="T67" s="26">
        <v>9</v>
      </c>
      <c r="U67" s="26">
        <v>8</v>
      </c>
      <c r="V67" s="26">
        <v>8</v>
      </c>
      <c r="W67" s="26">
        <v>8</v>
      </c>
      <c r="X67" s="26">
        <v>8</v>
      </c>
      <c r="Y67" s="26">
        <v>8</v>
      </c>
      <c r="Z67" s="18">
        <v>33</v>
      </c>
      <c r="AA67" s="5">
        <f>AA65+375000</f>
        <v>8625001</v>
      </c>
      <c r="AB67" s="31">
        <v>8500001</v>
      </c>
      <c r="AC67" s="28">
        <v>42</v>
      </c>
      <c r="AD67" s="28">
        <f t="shared" si="0"/>
        <v>49</v>
      </c>
      <c r="AE67" s="29">
        <f t="shared" si="1"/>
        <v>8580001</v>
      </c>
    </row>
    <row r="68" spans="5:31" x14ac:dyDescent="0.25">
      <c r="F68" s="19"/>
      <c r="G68" s="3"/>
      <c r="H68" s="3"/>
      <c r="I68" s="3"/>
      <c r="J68" s="3"/>
      <c r="K68" s="3"/>
      <c r="L68" s="3"/>
      <c r="M68" s="3"/>
      <c r="N68" s="3"/>
      <c r="O68" s="3"/>
      <c r="P68" s="55"/>
      <c r="Q68" s="26"/>
      <c r="R68" s="26"/>
      <c r="S68" s="26"/>
      <c r="T68" s="26"/>
      <c r="U68" s="26"/>
      <c r="V68" s="26"/>
      <c r="W68" s="26"/>
      <c r="X68" s="26"/>
      <c r="Y68" s="26"/>
      <c r="Z68" s="26"/>
      <c r="AB68" s="31">
        <v>8750001</v>
      </c>
      <c r="AC68" s="28">
        <v>43</v>
      </c>
      <c r="AD68" s="30"/>
      <c r="AE68" s="29"/>
    </row>
    <row r="69" spans="5:31" x14ac:dyDescent="0.25">
      <c r="E69" s="49">
        <v>4350000</v>
      </c>
      <c r="F69" s="47">
        <v>36</v>
      </c>
      <c r="G69" s="63">
        <v>9</v>
      </c>
      <c r="H69" s="63">
        <v>9</v>
      </c>
      <c r="I69" s="63">
        <v>9</v>
      </c>
      <c r="J69" s="63">
        <v>9</v>
      </c>
      <c r="K69" s="63">
        <v>9</v>
      </c>
      <c r="L69" s="63">
        <v>9</v>
      </c>
      <c r="M69" s="63">
        <v>9</v>
      </c>
      <c r="N69" s="63">
        <v>9</v>
      </c>
      <c r="O69" s="69">
        <v>9</v>
      </c>
      <c r="P69" s="55"/>
      <c r="Q69" s="64">
        <v>9</v>
      </c>
      <c r="R69" s="64">
        <v>9</v>
      </c>
      <c r="S69" s="64">
        <v>9</v>
      </c>
      <c r="T69" s="64">
        <v>9</v>
      </c>
      <c r="U69" s="64">
        <v>9</v>
      </c>
      <c r="V69" s="64">
        <v>9</v>
      </c>
      <c r="W69" s="64">
        <v>9</v>
      </c>
      <c r="X69" s="64">
        <v>9</v>
      </c>
      <c r="Y69" s="69">
        <v>9</v>
      </c>
      <c r="Z69" s="48">
        <v>34</v>
      </c>
      <c r="AA69" s="50">
        <f>AA67+375000</f>
        <v>9000001</v>
      </c>
      <c r="AB69" s="31">
        <v>9000001</v>
      </c>
      <c r="AC69" s="28">
        <v>44</v>
      </c>
      <c r="AD69" s="28">
        <f>AD67+1</f>
        <v>50</v>
      </c>
      <c r="AE69" s="29">
        <f>AE67+220000</f>
        <v>8800001</v>
      </c>
    </row>
    <row r="70" spans="5:31" x14ac:dyDescent="0.25">
      <c r="AA70" s="72" t="s">
        <v>10</v>
      </c>
      <c r="AC70" s="9"/>
      <c r="AD70" s="30"/>
      <c r="AE70" s="29"/>
    </row>
    <row r="71" spans="5:31" x14ac:dyDescent="0.25">
      <c r="AB71" s="10"/>
      <c r="AD71" s="28"/>
      <c r="AE71" s="29"/>
    </row>
    <row r="72" spans="5:31" x14ac:dyDescent="0.25">
      <c r="G72" s="17"/>
      <c r="H72" s="77" t="s">
        <v>18</v>
      </c>
      <c r="I72" s="77"/>
      <c r="J72" s="77"/>
      <c r="K72" s="77"/>
      <c r="L72" s="77"/>
      <c r="M72" s="77"/>
      <c r="N72" s="77"/>
      <c r="O72" s="77"/>
      <c r="P72" s="55"/>
      <c r="Q72" s="78" t="s">
        <v>19</v>
      </c>
      <c r="R72" s="78"/>
      <c r="S72" s="78"/>
      <c r="T72" s="78"/>
      <c r="U72" s="78"/>
      <c r="V72" s="78"/>
      <c r="W72" s="78"/>
      <c r="X72" s="78"/>
      <c r="Y72" s="54"/>
      <c r="Z72" s="54"/>
      <c r="AA72" s="4"/>
      <c r="AB72" s="10"/>
      <c r="AD72" s="30"/>
      <c r="AE72" s="30"/>
    </row>
    <row r="73" spans="5:31" x14ac:dyDescent="0.25">
      <c r="H73" s="70" t="s">
        <v>0</v>
      </c>
      <c r="I73" s="2">
        <v>1</v>
      </c>
      <c r="J73" s="2">
        <v>2</v>
      </c>
      <c r="K73" s="2">
        <v>3</v>
      </c>
      <c r="L73" s="2">
        <v>4</v>
      </c>
      <c r="M73" s="2">
        <v>5</v>
      </c>
      <c r="N73" s="2">
        <v>6</v>
      </c>
      <c r="O73" s="2">
        <v>7</v>
      </c>
      <c r="P73" s="55"/>
      <c r="Q73" s="18">
        <v>1</v>
      </c>
      <c r="R73" s="18">
        <v>2</v>
      </c>
      <c r="S73" s="18">
        <v>3</v>
      </c>
      <c r="T73" s="18">
        <v>4</v>
      </c>
      <c r="U73" s="18">
        <v>5</v>
      </c>
      <c r="V73" s="18">
        <v>6</v>
      </c>
      <c r="W73" s="18">
        <v>7</v>
      </c>
      <c r="X73" s="27" t="s">
        <v>0</v>
      </c>
      <c r="Z73" s="54"/>
      <c r="AA73" s="4"/>
      <c r="AB73" s="10"/>
      <c r="AD73" s="30"/>
      <c r="AE73" s="30"/>
    </row>
    <row r="74" spans="5:31" x14ac:dyDescent="0.25">
      <c r="H74" s="71">
        <v>1</v>
      </c>
      <c r="I74" s="3">
        <v>0</v>
      </c>
      <c r="J74" s="3"/>
      <c r="K74" s="3"/>
      <c r="L74" s="3"/>
      <c r="M74" s="3"/>
      <c r="N74" s="3"/>
      <c r="O74" s="3"/>
      <c r="P74" s="55"/>
      <c r="Q74" s="26"/>
      <c r="R74" s="26"/>
      <c r="S74" s="26"/>
      <c r="T74" s="26"/>
      <c r="U74" s="26"/>
      <c r="V74" s="26"/>
      <c r="W74" s="26"/>
      <c r="X74" s="65" t="s">
        <v>7</v>
      </c>
      <c r="Y74" s="66" t="s">
        <v>8</v>
      </c>
      <c r="AB74" s="10"/>
      <c r="AD74" s="30"/>
      <c r="AE74" s="30"/>
    </row>
    <row r="75" spans="5:31" x14ac:dyDescent="0.25">
      <c r="H75" s="71">
        <v>2</v>
      </c>
      <c r="I75" s="19">
        <v>1</v>
      </c>
      <c r="J75" s="3"/>
      <c r="K75" s="3"/>
      <c r="L75" s="3"/>
      <c r="M75" s="3"/>
      <c r="N75" s="3"/>
      <c r="O75" s="3"/>
      <c r="P75" s="55"/>
      <c r="Q75" s="19">
        <v>1</v>
      </c>
      <c r="R75" s="26"/>
      <c r="S75" s="26"/>
      <c r="T75" s="26"/>
      <c r="U75" s="26"/>
      <c r="V75" s="26"/>
      <c r="W75" s="26"/>
      <c r="X75" s="65">
        <v>1</v>
      </c>
      <c r="AB75" s="10"/>
      <c r="AD75" s="10"/>
      <c r="AE75" s="10"/>
    </row>
    <row r="76" spans="5:31" x14ac:dyDescent="0.25">
      <c r="H76" s="71">
        <v>3</v>
      </c>
      <c r="I76" s="3">
        <v>2</v>
      </c>
      <c r="J76" s="3"/>
      <c r="K76" s="3"/>
      <c r="L76" s="3"/>
      <c r="M76" s="3"/>
      <c r="N76" s="3"/>
      <c r="O76" s="3"/>
      <c r="P76" s="55"/>
      <c r="Q76" s="26">
        <v>2</v>
      </c>
      <c r="R76" s="26"/>
      <c r="S76" s="26"/>
      <c r="T76" s="26"/>
      <c r="U76" s="26"/>
      <c r="V76" s="26"/>
      <c r="W76" s="26"/>
      <c r="X76" s="65">
        <v>2</v>
      </c>
      <c r="AB76" s="10"/>
      <c r="AD76" s="10"/>
      <c r="AE76" s="10"/>
    </row>
    <row r="77" spans="5:31" x14ac:dyDescent="0.25">
      <c r="H77" s="71">
        <v>4</v>
      </c>
      <c r="I77" s="57"/>
      <c r="J77" s="25">
        <v>1</v>
      </c>
      <c r="K77" s="57"/>
      <c r="L77" s="57"/>
      <c r="M77" s="57"/>
      <c r="N77" s="57"/>
      <c r="O77" s="57"/>
      <c r="P77" s="55"/>
      <c r="Q77" s="58"/>
      <c r="R77" s="25">
        <v>1</v>
      </c>
      <c r="S77" s="58"/>
      <c r="T77" s="58"/>
      <c r="U77" s="58"/>
      <c r="V77" s="58"/>
      <c r="W77" s="58"/>
      <c r="X77" s="65">
        <v>3</v>
      </c>
      <c r="AB77" s="10"/>
      <c r="AD77" s="10"/>
      <c r="AE77" s="10"/>
    </row>
    <row r="78" spans="5:31" x14ac:dyDescent="0.25">
      <c r="H78" s="71">
        <v>5</v>
      </c>
      <c r="I78" s="3"/>
      <c r="J78" s="3">
        <v>2</v>
      </c>
      <c r="K78" s="3"/>
      <c r="L78" s="3"/>
      <c r="M78" s="3"/>
      <c r="N78" s="3"/>
      <c r="O78" s="3"/>
      <c r="P78" s="55"/>
      <c r="Q78" s="26"/>
      <c r="R78" s="26">
        <v>2</v>
      </c>
      <c r="S78" s="26"/>
      <c r="T78" s="26"/>
      <c r="U78" s="26"/>
      <c r="V78" s="26"/>
      <c r="W78" s="26"/>
      <c r="X78" s="65">
        <v>4</v>
      </c>
      <c r="AB78" s="10"/>
      <c r="AD78" s="10"/>
      <c r="AE78" s="10"/>
    </row>
    <row r="79" spans="5:31" x14ac:dyDescent="0.25">
      <c r="H79" s="71">
        <v>6</v>
      </c>
      <c r="I79" s="57"/>
      <c r="J79" s="57"/>
      <c r="K79" s="25">
        <v>1</v>
      </c>
      <c r="L79" s="57"/>
      <c r="M79" s="57"/>
      <c r="N79" s="57"/>
      <c r="O79" s="57"/>
      <c r="P79" s="55"/>
      <c r="Q79" s="58"/>
      <c r="R79" s="58"/>
      <c r="S79" s="25">
        <v>1</v>
      </c>
      <c r="T79" s="58"/>
      <c r="U79" s="58"/>
      <c r="V79" s="58"/>
      <c r="W79" s="58"/>
      <c r="X79" s="65">
        <v>5</v>
      </c>
      <c r="AB79" s="10"/>
      <c r="AD79" s="10"/>
      <c r="AE79" s="10"/>
    </row>
    <row r="80" spans="5:31" x14ac:dyDescent="0.25">
      <c r="H80" s="71">
        <v>7</v>
      </c>
      <c r="I80" s="3"/>
      <c r="J80" s="3"/>
      <c r="K80" s="3">
        <v>2</v>
      </c>
      <c r="L80" s="3"/>
      <c r="M80" s="3"/>
      <c r="N80" s="3"/>
      <c r="O80" s="3"/>
      <c r="P80" s="55"/>
      <c r="Q80" s="26"/>
      <c r="R80" s="26"/>
      <c r="S80" s="26">
        <v>2</v>
      </c>
      <c r="T80" s="26"/>
      <c r="U80" s="26"/>
      <c r="V80" s="26"/>
      <c r="W80" s="26"/>
      <c r="X80" s="65">
        <v>6</v>
      </c>
      <c r="AB80" s="10"/>
      <c r="AD80" s="10"/>
      <c r="AE80" s="10"/>
    </row>
    <row r="81" spans="8:24" x14ac:dyDescent="0.25">
      <c r="H81" s="71">
        <v>8</v>
      </c>
      <c r="I81" s="57"/>
      <c r="J81" s="57"/>
      <c r="K81" s="57"/>
      <c r="L81" s="25">
        <v>1</v>
      </c>
      <c r="M81" s="57"/>
      <c r="N81" s="57"/>
      <c r="O81" s="57"/>
      <c r="P81" s="55"/>
      <c r="Q81" s="58"/>
      <c r="R81" s="58"/>
      <c r="S81" s="58"/>
      <c r="T81" s="25">
        <v>1</v>
      </c>
      <c r="U81" s="58"/>
      <c r="V81" s="58"/>
      <c r="W81" s="58"/>
      <c r="X81" s="65">
        <v>7</v>
      </c>
    </row>
    <row r="82" spans="8:24" x14ac:dyDescent="0.25">
      <c r="H82" s="71">
        <v>9</v>
      </c>
      <c r="I82" s="3"/>
      <c r="J82" s="3"/>
      <c r="K82" s="3"/>
      <c r="L82" s="3">
        <v>2</v>
      </c>
      <c r="M82" s="3"/>
      <c r="N82" s="3"/>
      <c r="O82" s="3"/>
      <c r="P82" s="55"/>
      <c r="Q82" s="26"/>
      <c r="R82" s="26"/>
      <c r="S82" s="26"/>
      <c r="T82" s="26">
        <v>2</v>
      </c>
      <c r="U82" s="26"/>
      <c r="V82" s="26"/>
      <c r="W82" s="26"/>
      <c r="X82" s="65">
        <v>8</v>
      </c>
    </row>
    <row r="83" spans="8:24" x14ac:dyDescent="0.25">
      <c r="H83" s="71">
        <v>10</v>
      </c>
      <c r="I83" s="57"/>
      <c r="J83" s="57"/>
      <c r="K83" s="57"/>
      <c r="L83" s="57"/>
      <c r="M83" s="25">
        <v>1</v>
      </c>
      <c r="N83" s="57"/>
      <c r="O83" s="57"/>
      <c r="P83" s="55"/>
      <c r="Q83" s="58"/>
      <c r="R83" s="58"/>
      <c r="S83" s="58"/>
      <c r="T83" s="58"/>
      <c r="U83" s="25">
        <v>1</v>
      </c>
      <c r="V83" s="58"/>
      <c r="W83" s="58"/>
      <c r="X83" s="65">
        <v>9</v>
      </c>
    </row>
    <row r="84" spans="8:24" x14ac:dyDescent="0.25">
      <c r="H84" s="71">
        <v>11</v>
      </c>
      <c r="I84" s="3"/>
      <c r="J84" s="3"/>
      <c r="K84" s="3"/>
      <c r="L84" s="3"/>
      <c r="M84" s="3">
        <v>2</v>
      </c>
      <c r="N84" s="3"/>
      <c r="O84" s="3"/>
      <c r="P84" s="55"/>
      <c r="Q84" s="26"/>
      <c r="R84" s="26"/>
      <c r="S84" s="26"/>
      <c r="T84" s="26"/>
      <c r="U84" s="26">
        <v>2</v>
      </c>
      <c r="V84" s="26"/>
      <c r="W84" s="26"/>
      <c r="X84" s="65">
        <v>10</v>
      </c>
    </row>
    <row r="85" spans="8:24" x14ac:dyDescent="0.25">
      <c r="H85" s="71">
        <v>12</v>
      </c>
      <c r="I85" s="57"/>
      <c r="J85" s="57"/>
      <c r="K85" s="57"/>
      <c r="L85" s="57"/>
      <c r="M85" s="57"/>
      <c r="N85" s="25">
        <v>1</v>
      </c>
      <c r="O85" s="57"/>
      <c r="P85" s="55"/>
      <c r="Q85" s="58"/>
      <c r="R85" s="58"/>
      <c r="S85" s="58"/>
      <c r="T85" s="58"/>
      <c r="U85" s="58"/>
      <c r="V85" s="25">
        <v>1</v>
      </c>
      <c r="W85" s="58"/>
      <c r="X85" s="65">
        <v>11</v>
      </c>
    </row>
    <row r="86" spans="8:24" x14ac:dyDescent="0.25">
      <c r="H86" s="71">
        <v>13</v>
      </c>
      <c r="I86" s="3"/>
      <c r="J86" s="3"/>
      <c r="K86" s="3"/>
      <c r="L86" s="3"/>
      <c r="M86" s="3"/>
      <c r="N86" s="3">
        <v>2</v>
      </c>
      <c r="O86" s="3"/>
      <c r="P86" s="55"/>
      <c r="Q86" s="26"/>
      <c r="R86" s="26"/>
      <c r="S86" s="26"/>
      <c r="T86" s="26"/>
      <c r="U86" s="26"/>
      <c r="V86" s="26">
        <v>2</v>
      </c>
      <c r="W86" s="26"/>
      <c r="X86" s="65">
        <v>12</v>
      </c>
    </row>
    <row r="87" spans="8:24" x14ac:dyDescent="0.25">
      <c r="H87" s="71">
        <v>14</v>
      </c>
      <c r="I87" s="3"/>
      <c r="J87" s="3"/>
      <c r="K87" s="3"/>
      <c r="L87" s="3"/>
      <c r="M87" s="3"/>
      <c r="N87" s="3">
        <v>2</v>
      </c>
      <c r="O87" s="3"/>
      <c r="P87" s="55"/>
      <c r="Q87" s="26"/>
      <c r="R87" s="26"/>
      <c r="S87" s="26"/>
      <c r="T87" s="26"/>
      <c r="U87" s="26"/>
      <c r="V87" s="26">
        <v>2</v>
      </c>
      <c r="W87" s="26"/>
      <c r="X87" s="65">
        <v>13</v>
      </c>
    </row>
    <row r="88" spans="8:24" x14ac:dyDescent="0.25">
      <c r="H88" s="71">
        <v>15</v>
      </c>
      <c r="I88" s="3"/>
      <c r="J88" s="3"/>
      <c r="K88" s="3"/>
      <c r="L88" s="3"/>
      <c r="M88" s="3"/>
      <c r="N88" s="3">
        <v>3</v>
      </c>
      <c r="O88" s="3"/>
      <c r="P88" s="55"/>
      <c r="Q88" s="26"/>
      <c r="R88" s="26"/>
      <c r="S88" s="26"/>
      <c r="T88" s="26"/>
      <c r="U88" s="26"/>
      <c r="V88" s="26">
        <v>2</v>
      </c>
      <c r="W88" s="26"/>
      <c r="X88" s="65">
        <v>14</v>
      </c>
    </row>
    <row r="89" spans="8:24" x14ac:dyDescent="0.25">
      <c r="H89" s="71">
        <v>16</v>
      </c>
      <c r="I89" s="3"/>
      <c r="J89" s="3"/>
      <c r="K89" s="3"/>
      <c r="L89" s="3"/>
      <c r="M89" s="3"/>
      <c r="N89" s="3">
        <v>3</v>
      </c>
      <c r="O89" s="3"/>
      <c r="P89" s="55"/>
      <c r="Q89" s="26"/>
      <c r="R89" s="26"/>
      <c r="S89" s="26"/>
      <c r="T89" s="26"/>
      <c r="U89" s="26"/>
      <c r="V89" s="26">
        <v>2</v>
      </c>
      <c r="W89" s="26"/>
      <c r="X89" s="65">
        <v>15</v>
      </c>
    </row>
    <row r="90" spans="8:24" x14ac:dyDescent="0.25">
      <c r="H90" s="71">
        <v>17</v>
      </c>
      <c r="I90" s="57"/>
      <c r="J90" s="57"/>
      <c r="K90" s="57"/>
      <c r="L90" s="57"/>
      <c r="M90" s="57"/>
      <c r="N90" s="57"/>
      <c r="O90" s="25">
        <v>1</v>
      </c>
      <c r="P90" s="55"/>
      <c r="Q90" s="58"/>
      <c r="R90" s="58"/>
      <c r="S90" s="58"/>
      <c r="T90" s="58"/>
      <c r="U90" s="58"/>
      <c r="V90" s="58"/>
      <c r="W90" s="25">
        <v>1</v>
      </c>
      <c r="X90" s="65">
        <v>16</v>
      </c>
    </row>
    <row r="91" spans="8:24" x14ac:dyDescent="0.25">
      <c r="H91" s="70"/>
      <c r="P91" s="55"/>
      <c r="Q91" s="26"/>
      <c r="R91" s="26"/>
      <c r="S91" s="26"/>
      <c r="T91" s="26"/>
      <c r="U91" s="26"/>
      <c r="V91" s="26"/>
      <c r="W91" s="26">
        <v>1</v>
      </c>
      <c r="X91" s="65">
        <v>17</v>
      </c>
    </row>
    <row r="92" spans="8:24" x14ac:dyDescent="0.25">
      <c r="H92" s="70"/>
      <c r="P92" s="55"/>
      <c r="Q92" s="26"/>
      <c r="R92" s="26"/>
      <c r="S92" s="26"/>
      <c r="T92" s="26"/>
      <c r="U92" s="26"/>
      <c r="V92" s="26"/>
      <c r="W92" s="26">
        <v>1</v>
      </c>
      <c r="X92" s="65">
        <v>18</v>
      </c>
    </row>
    <row r="93" spans="8:24" x14ac:dyDescent="0.25">
      <c r="H93" s="71">
        <v>18</v>
      </c>
      <c r="I93" s="57"/>
      <c r="J93" s="57"/>
      <c r="K93" s="57"/>
      <c r="L93" s="57"/>
      <c r="M93" s="57"/>
      <c r="N93" s="57"/>
      <c r="O93" s="25">
        <v>2</v>
      </c>
      <c r="P93" s="55"/>
      <c r="Q93" s="58"/>
      <c r="R93" s="58"/>
      <c r="S93" s="58"/>
      <c r="T93" s="58"/>
      <c r="U93" s="58"/>
      <c r="V93" s="58"/>
      <c r="W93" s="25">
        <v>2</v>
      </c>
      <c r="X93" s="65">
        <v>19</v>
      </c>
    </row>
    <row r="94" spans="8:24" x14ac:dyDescent="0.25">
      <c r="H94" s="71">
        <v>19</v>
      </c>
      <c r="I94" s="3"/>
      <c r="J94" s="3"/>
      <c r="K94" s="3"/>
      <c r="L94" s="3"/>
      <c r="M94" s="3"/>
      <c r="N94" s="3"/>
      <c r="O94" s="3">
        <v>2</v>
      </c>
      <c r="P94" s="55"/>
      <c r="Q94" s="26"/>
      <c r="R94" s="26"/>
      <c r="S94" s="26"/>
      <c r="T94" s="26"/>
      <c r="U94" s="26"/>
      <c r="V94" s="26"/>
      <c r="W94" s="26">
        <v>2</v>
      </c>
      <c r="X94" s="65">
        <v>20</v>
      </c>
    </row>
    <row r="95" spans="8:24" x14ac:dyDescent="0.25">
      <c r="H95" s="70"/>
      <c r="P95" s="55"/>
      <c r="Q95" s="26"/>
      <c r="R95" s="26"/>
      <c r="S95" s="26"/>
      <c r="T95" s="26"/>
      <c r="U95" s="26"/>
      <c r="V95" s="26"/>
      <c r="W95" s="26">
        <v>2</v>
      </c>
      <c r="X95" s="65">
        <v>21</v>
      </c>
    </row>
    <row r="96" spans="8:24" x14ac:dyDescent="0.25">
      <c r="H96" s="71">
        <v>20</v>
      </c>
      <c r="I96" s="57"/>
      <c r="J96" s="57"/>
      <c r="K96" s="57"/>
      <c r="L96" s="57"/>
      <c r="M96" s="57"/>
      <c r="N96" s="57"/>
      <c r="O96" s="25">
        <v>3</v>
      </c>
      <c r="P96" s="55"/>
      <c r="Q96" s="58"/>
      <c r="R96" s="58"/>
      <c r="S96" s="58"/>
      <c r="T96" s="58"/>
      <c r="U96" s="58"/>
      <c r="V96" s="58"/>
      <c r="W96" s="25">
        <v>3</v>
      </c>
      <c r="X96" s="65">
        <v>22</v>
      </c>
    </row>
    <row r="97" spans="8:24" x14ac:dyDescent="0.25">
      <c r="H97" s="71">
        <v>21</v>
      </c>
      <c r="I97" s="3"/>
      <c r="J97" s="3"/>
      <c r="K97" s="3"/>
      <c r="L97" s="3"/>
      <c r="M97" s="3"/>
      <c r="N97" s="3"/>
      <c r="O97" s="3">
        <v>3</v>
      </c>
      <c r="P97" s="55"/>
      <c r="Q97" s="26"/>
      <c r="R97" s="26"/>
      <c r="S97" s="26"/>
      <c r="T97" s="26"/>
      <c r="U97" s="26"/>
      <c r="V97" s="26"/>
      <c r="W97" s="26">
        <v>3</v>
      </c>
      <c r="X97" s="65">
        <v>23</v>
      </c>
    </row>
    <row r="98" spans="8:24" x14ac:dyDescent="0.25">
      <c r="H98" s="70"/>
      <c r="P98" s="55"/>
      <c r="Q98" s="26"/>
      <c r="R98" s="26"/>
      <c r="S98" s="26"/>
      <c r="T98" s="26"/>
      <c r="U98" s="26"/>
      <c r="V98" s="26"/>
      <c r="W98" s="26">
        <v>3</v>
      </c>
      <c r="X98" s="65">
        <v>24</v>
      </c>
    </row>
    <row r="99" spans="8:24" x14ac:dyDescent="0.25">
      <c r="H99" s="71">
        <v>22</v>
      </c>
      <c r="I99" s="57"/>
      <c r="J99" s="57"/>
      <c r="K99" s="57"/>
      <c r="L99" s="57"/>
      <c r="M99" s="57"/>
      <c r="N99" s="57"/>
      <c r="O99" s="25">
        <v>4</v>
      </c>
      <c r="P99" s="55"/>
      <c r="Q99" s="58"/>
      <c r="R99" s="58"/>
      <c r="S99" s="58"/>
      <c r="T99" s="58"/>
      <c r="U99" s="58"/>
      <c r="V99" s="58"/>
      <c r="W99" s="25">
        <v>4</v>
      </c>
      <c r="X99" s="65">
        <v>25</v>
      </c>
    </row>
    <row r="100" spans="8:24" x14ac:dyDescent="0.25">
      <c r="H100" s="71">
        <v>23</v>
      </c>
      <c r="I100" s="3"/>
      <c r="J100" s="3"/>
      <c r="K100" s="3"/>
      <c r="L100" s="3"/>
      <c r="M100" s="3"/>
      <c r="N100" s="3"/>
      <c r="O100" s="3">
        <v>4</v>
      </c>
      <c r="P100" s="55"/>
      <c r="Q100" s="26"/>
      <c r="R100" s="26"/>
      <c r="S100" s="26"/>
      <c r="T100" s="26"/>
      <c r="U100" s="26"/>
      <c r="V100" s="26"/>
      <c r="W100" s="26">
        <v>4</v>
      </c>
      <c r="X100" s="65">
        <v>26</v>
      </c>
    </row>
    <row r="101" spans="8:24" x14ac:dyDescent="0.25">
      <c r="H101" s="71">
        <v>24</v>
      </c>
      <c r="I101" s="3"/>
      <c r="J101" s="3"/>
      <c r="K101" s="3"/>
      <c r="L101" s="3"/>
      <c r="M101" s="3"/>
      <c r="N101" s="3"/>
      <c r="O101" s="3">
        <v>4</v>
      </c>
      <c r="P101" s="55"/>
      <c r="X101" s="56"/>
    </row>
    <row r="102" spans="8:24" x14ac:dyDescent="0.25">
      <c r="H102" s="71">
        <v>25</v>
      </c>
      <c r="I102" s="57"/>
      <c r="J102" s="57"/>
      <c r="K102" s="57"/>
      <c r="L102" s="57"/>
      <c r="M102" s="57"/>
      <c r="N102" s="57"/>
      <c r="O102" s="25">
        <v>5</v>
      </c>
      <c r="P102" s="55"/>
      <c r="Q102" s="58"/>
      <c r="R102" s="58"/>
      <c r="S102" s="58"/>
      <c r="T102" s="58"/>
      <c r="U102" s="58"/>
      <c r="V102" s="58"/>
      <c r="W102" s="25">
        <v>5</v>
      </c>
      <c r="X102" s="65">
        <v>27</v>
      </c>
    </row>
    <row r="103" spans="8:24" x14ac:dyDescent="0.25">
      <c r="H103" s="71">
        <v>26</v>
      </c>
      <c r="I103" s="3"/>
      <c r="J103" s="3"/>
      <c r="K103" s="3"/>
      <c r="L103" s="3"/>
      <c r="M103" s="3"/>
      <c r="N103" s="3"/>
      <c r="O103" s="3">
        <v>5</v>
      </c>
      <c r="P103" s="55"/>
      <c r="X103" s="56"/>
    </row>
    <row r="104" spans="8:24" x14ac:dyDescent="0.25">
      <c r="H104" s="71">
        <v>27</v>
      </c>
      <c r="I104" s="3"/>
      <c r="J104" s="3"/>
      <c r="K104" s="3"/>
      <c r="L104" s="3"/>
      <c r="M104" s="3"/>
      <c r="N104" s="3"/>
      <c r="O104" s="3">
        <v>5</v>
      </c>
      <c r="P104" s="55"/>
      <c r="X104" s="56"/>
    </row>
    <row r="105" spans="8:24" x14ac:dyDescent="0.25">
      <c r="H105" s="71">
        <v>28</v>
      </c>
      <c r="I105" s="3"/>
      <c r="J105" s="3"/>
      <c r="K105" s="3"/>
      <c r="L105" s="3"/>
      <c r="M105" s="3"/>
      <c r="N105" s="3"/>
      <c r="O105" s="3">
        <v>5</v>
      </c>
      <c r="P105" s="55"/>
      <c r="X105" s="56"/>
    </row>
    <row r="106" spans="8:24" x14ac:dyDescent="0.25">
      <c r="H106" s="71">
        <v>29</v>
      </c>
      <c r="I106" s="57"/>
      <c r="J106" s="57"/>
      <c r="K106" s="57"/>
      <c r="L106" s="57"/>
      <c r="M106" s="57"/>
      <c r="N106" s="57"/>
      <c r="O106" s="25">
        <v>6</v>
      </c>
      <c r="P106" s="55"/>
      <c r="Q106" s="58"/>
      <c r="R106" s="58"/>
      <c r="S106" s="58"/>
      <c r="T106" s="58"/>
      <c r="U106" s="58"/>
      <c r="V106" s="58"/>
      <c r="W106" s="25">
        <v>6</v>
      </c>
      <c r="X106" s="65">
        <v>28</v>
      </c>
    </row>
    <row r="107" spans="8:24" x14ac:dyDescent="0.25">
      <c r="H107" s="71">
        <v>30</v>
      </c>
      <c r="I107" s="3"/>
      <c r="J107" s="3"/>
      <c r="K107" s="3"/>
      <c r="L107" s="3"/>
      <c r="M107" s="3"/>
      <c r="N107" s="3"/>
      <c r="O107" s="3">
        <v>6</v>
      </c>
      <c r="P107" s="55"/>
      <c r="Q107" s="26"/>
      <c r="R107" s="26"/>
      <c r="S107" s="26"/>
      <c r="T107" s="26"/>
      <c r="U107" s="26"/>
      <c r="V107" s="26"/>
      <c r="W107" s="26"/>
      <c r="X107" s="56"/>
    </row>
    <row r="108" spans="8:24" x14ac:dyDescent="0.25">
      <c r="H108" s="71">
        <v>31</v>
      </c>
      <c r="I108" s="3"/>
      <c r="J108" s="3"/>
      <c r="K108" s="3"/>
      <c r="L108" s="3"/>
      <c r="M108" s="3"/>
      <c r="N108" s="3"/>
      <c r="O108" s="3">
        <v>6</v>
      </c>
      <c r="P108" s="55"/>
      <c r="Q108" s="26"/>
      <c r="R108" s="26"/>
      <c r="S108" s="26"/>
      <c r="T108" s="26"/>
      <c r="U108" s="26"/>
      <c r="V108" s="26"/>
      <c r="W108" s="26"/>
      <c r="X108" s="56"/>
    </row>
    <row r="109" spans="8:24" x14ac:dyDescent="0.25">
      <c r="H109" s="71">
        <v>32</v>
      </c>
      <c r="I109" s="57"/>
      <c r="J109" s="57"/>
      <c r="K109" s="57"/>
      <c r="L109" s="57"/>
      <c r="M109" s="57"/>
      <c r="N109" s="57"/>
      <c r="O109" s="25">
        <v>7</v>
      </c>
      <c r="P109" s="55"/>
      <c r="Q109" s="58"/>
      <c r="R109" s="58"/>
      <c r="S109" s="58"/>
      <c r="T109" s="58"/>
      <c r="U109" s="58"/>
      <c r="V109" s="58"/>
      <c r="W109" s="25">
        <v>7</v>
      </c>
      <c r="X109" s="65">
        <v>29</v>
      </c>
    </row>
    <row r="110" spans="8:24" x14ac:dyDescent="0.25">
      <c r="H110" s="71">
        <v>33</v>
      </c>
      <c r="I110" s="3"/>
      <c r="J110" s="3"/>
      <c r="K110" s="3"/>
      <c r="L110" s="3"/>
      <c r="M110" s="3"/>
      <c r="N110" s="3"/>
      <c r="O110" s="3">
        <v>7</v>
      </c>
      <c r="P110" s="55"/>
      <c r="Q110" s="26"/>
      <c r="R110" s="26"/>
      <c r="S110" s="26"/>
      <c r="T110" s="26"/>
      <c r="U110" s="26"/>
      <c r="V110" s="26"/>
      <c r="W110" s="26"/>
      <c r="X110" s="56"/>
    </row>
    <row r="111" spans="8:24" x14ac:dyDescent="0.25">
      <c r="H111" s="71">
        <v>34</v>
      </c>
      <c r="I111" s="57"/>
      <c r="J111" s="57"/>
      <c r="K111" s="57"/>
      <c r="L111" s="57"/>
      <c r="M111" s="57"/>
      <c r="N111" s="57"/>
      <c r="O111" s="25">
        <v>8</v>
      </c>
      <c r="P111" s="55"/>
      <c r="Q111" s="58"/>
      <c r="R111" s="58"/>
      <c r="S111" s="58"/>
      <c r="T111" s="58"/>
      <c r="U111" s="58"/>
      <c r="V111" s="58"/>
      <c r="W111" s="25">
        <v>8</v>
      </c>
      <c r="X111" s="65">
        <v>30</v>
      </c>
    </row>
    <row r="112" spans="8:24" x14ac:dyDescent="0.25">
      <c r="H112" s="71">
        <v>35</v>
      </c>
      <c r="I112" s="3"/>
      <c r="J112" s="3"/>
      <c r="K112" s="3"/>
      <c r="L112" s="3"/>
      <c r="M112" s="3"/>
      <c r="N112" s="3"/>
      <c r="O112" s="3">
        <v>8</v>
      </c>
      <c r="P112" s="55"/>
      <c r="Q112" s="26"/>
      <c r="R112" s="26"/>
      <c r="S112" s="26"/>
      <c r="T112" s="26"/>
      <c r="U112" s="26"/>
      <c r="V112" s="26"/>
      <c r="W112" s="26"/>
      <c r="X112" s="56"/>
    </row>
    <row r="113" spans="8:24" x14ac:dyDescent="0.25">
      <c r="H113" s="71">
        <v>36</v>
      </c>
      <c r="I113" s="57"/>
      <c r="J113" s="57"/>
      <c r="K113" s="57"/>
      <c r="L113" s="57"/>
      <c r="M113" s="57"/>
      <c r="N113" s="57"/>
      <c r="O113" s="25">
        <v>9</v>
      </c>
      <c r="P113" s="55"/>
      <c r="Q113" s="58"/>
      <c r="R113" s="58"/>
      <c r="S113" s="58"/>
      <c r="T113" s="58"/>
      <c r="U113" s="58"/>
      <c r="V113" s="58"/>
      <c r="W113" s="25">
        <v>9</v>
      </c>
      <c r="X113" s="65">
        <v>31</v>
      </c>
    </row>
    <row r="114" spans="8:24" x14ac:dyDescent="0.25">
      <c r="Q114" s="52"/>
    </row>
    <row r="115" spans="8:24" x14ac:dyDescent="0.25">
      <c r="Q115" s="52"/>
    </row>
    <row r="116" spans="8:24" x14ac:dyDescent="0.25">
      <c r="Q116" s="52"/>
    </row>
    <row r="117" spans="8:24" x14ac:dyDescent="0.25">
      <c r="Q117" s="52"/>
    </row>
    <row r="118" spans="8:24" x14ac:dyDescent="0.25">
      <c r="Q118" s="52"/>
    </row>
    <row r="119" spans="8:24" x14ac:dyDescent="0.25">
      <c r="Q119" s="52"/>
    </row>
    <row r="120" spans="8:24" x14ac:dyDescent="0.25">
      <c r="Q120" s="52"/>
    </row>
    <row r="121" spans="8:24" x14ac:dyDescent="0.25">
      <c r="Q121" s="52"/>
    </row>
    <row r="122" spans="8:24" x14ac:dyDescent="0.25">
      <c r="Q122" s="52"/>
    </row>
    <row r="123" spans="8:24" x14ac:dyDescent="0.25">
      <c r="Q123" s="52"/>
    </row>
    <row r="124" spans="8:24" x14ac:dyDescent="0.25">
      <c r="Q124" s="52"/>
    </row>
    <row r="125" spans="8:24" x14ac:dyDescent="0.25">
      <c r="Q125" s="52"/>
    </row>
    <row r="126" spans="8:24" x14ac:dyDescent="0.25">
      <c r="Q126" s="52"/>
    </row>
    <row r="127" spans="8:24" x14ac:dyDescent="0.25">
      <c r="Q127" s="52"/>
    </row>
    <row r="128" spans="8:24" x14ac:dyDescent="0.25">
      <c r="Q128" s="52"/>
    </row>
    <row r="129" spans="17:17" x14ac:dyDescent="0.25">
      <c r="Q129" s="52"/>
    </row>
    <row r="130" spans="17:17" x14ac:dyDescent="0.25">
      <c r="Q130" s="52"/>
    </row>
    <row r="131" spans="17:17" x14ac:dyDescent="0.25">
      <c r="Q131" s="52"/>
    </row>
    <row r="132" spans="17:17" x14ac:dyDescent="0.25">
      <c r="Q132" s="52"/>
    </row>
    <row r="133" spans="17:17" x14ac:dyDescent="0.25">
      <c r="Q133" s="52"/>
    </row>
    <row r="134" spans="17:17" x14ac:dyDescent="0.25">
      <c r="Q134" s="52"/>
    </row>
    <row r="135" spans="17:17" x14ac:dyDescent="0.25">
      <c r="Q135" s="52"/>
    </row>
    <row r="136" spans="17:17" x14ac:dyDescent="0.25">
      <c r="Q136" s="52"/>
    </row>
    <row r="137" spans="17:17" x14ac:dyDescent="0.25">
      <c r="Q137" s="52"/>
    </row>
    <row r="138" spans="17:17" x14ac:dyDescent="0.25">
      <c r="Q138" s="52"/>
    </row>
    <row r="139" spans="17:17" x14ac:dyDescent="0.25">
      <c r="Q139" s="52"/>
    </row>
    <row r="140" spans="17:17" x14ac:dyDescent="0.25">
      <c r="Q140" s="52"/>
    </row>
    <row r="141" spans="17:17" x14ac:dyDescent="0.25">
      <c r="Q141" s="52"/>
    </row>
    <row r="142" spans="17:17" x14ac:dyDescent="0.25">
      <c r="Q142" s="52"/>
    </row>
    <row r="143" spans="17:17" x14ac:dyDescent="0.25">
      <c r="Q143" s="52"/>
    </row>
    <row r="144" spans="17:17" x14ac:dyDescent="0.25">
      <c r="Q144" s="52"/>
    </row>
    <row r="145" spans="17:17" x14ac:dyDescent="0.25">
      <c r="Q145" s="52"/>
    </row>
    <row r="146" spans="17:17" x14ac:dyDescent="0.25">
      <c r="Q146" s="52"/>
    </row>
    <row r="147" spans="17:17" x14ac:dyDescent="0.25">
      <c r="Q147" s="52"/>
    </row>
    <row r="148" spans="17:17" x14ac:dyDescent="0.25">
      <c r="Q148" s="52"/>
    </row>
    <row r="149" spans="17:17" x14ac:dyDescent="0.25">
      <c r="Q149" s="52"/>
    </row>
    <row r="150" spans="17:17" x14ac:dyDescent="0.25">
      <c r="Q150" s="52"/>
    </row>
    <row r="151" spans="17:17" x14ac:dyDescent="0.25">
      <c r="Q151" s="52"/>
    </row>
    <row r="152" spans="17:17" x14ac:dyDescent="0.25">
      <c r="Q152" s="52"/>
    </row>
    <row r="153" spans="17:17" x14ac:dyDescent="0.25">
      <c r="Q153" s="52"/>
    </row>
    <row r="154" spans="17:17" x14ac:dyDescent="0.25">
      <c r="Q154" s="52"/>
    </row>
    <row r="155" spans="17:17" x14ac:dyDescent="0.25">
      <c r="Q155" s="52"/>
    </row>
    <row r="156" spans="17:17" x14ac:dyDescent="0.25">
      <c r="Q156" s="52"/>
    </row>
    <row r="157" spans="17:17" x14ac:dyDescent="0.25">
      <c r="Q157" s="52"/>
    </row>
    <row r="158" spans="17:17" x14ac:dyDescent="0.25">
      <c r="Q158" s="52"/>
    </row>
    <row r="159" spans="17:17" x14ac:dyDescent="0.25">
      <c r="Q159" s="52"/>
    </row>
    <row r="160" spans="17:17" x14ac:dyDescent="0.25">
      <c r="Q160" s="52"/>
    </row>
    <row r="161" spans="17:17" x14ac:dyDescent="0.25">
      <c r="Q161" s="52"/>
    </row>
    <row r="162" spans="17:17" x14ac:dyDescent="0.25">
      <c r="Q162" s="52"/>
    </row>
    <row r="163" spans="17:17" x14ac:dyDescent="0.25">
      <c r="Q163" s="52"/>
    </row>
    <row r="164" spans="17:17" x14ac:dyDescent="0.25">
      <c r="Q164" s="52"/>
    </row>
    <row r="165" spans="17:17" x14ac:dyDescent="0.25">
      <c r="Q165" s="52"/>
    </row>
    <row r="166" spans="17:17" x14ac:dyDescent="0.25">
      <c r="Q166" s="52"/>
    </row>
    <row r="167" spans="17:17" x14ac:dyDescent="0.25">
      <c r="Q167" s="52"/>
    </row>
    <row r="168" spans="17:17" x14ac:dyDescent="0.25">
      <c r="Q168" s="52"/>
    </row>
    <row r="169" spans="17:17" x14ac:dyDescent="0.25">
      <c r="Q169" s="52"/>
    </row>
    <row r="170" spans="17:17" x14ac:dyDescent="0.25">
      <c r="Q170" s="52"/>
    </row>
    <row r="171" spans="17:17" x14ac:dyDescent="0.25">
      <c r="Q171" s="52"/>
    </row>
    <row r="172" spans="17:17" x14ac:dyDescent="0.25">
      <c r="Q172" s="52"/>
    </row>
    <row r="173" spans="17:17" x14ac:dyDescent="0.25">
      <c r="Q173" s="52"/>
    </row>
    <row r="174" spans="17:17" x14ac:dyDescent="0.25">
      <c r="Q174" s="52"/>
    </row>
    <row r="175" spans="17:17" x14ac:dyDescent="0.25">
      <c r="Q175" s="52"/>
    </row>
    <row r="176" spans="17:17" x14ac:dyDescent="0.25">
      <c r="Q176" s="52"/>
    </row>
    <row r="177" spans="17:17" x14ac:dyDescent="0.25">
      <c r="Q177" s="52"/>
    </row>
    <row r="178" spans="17:17" x14ac:dyDescent="0.25">
      <c r="Q178" s="52"/>
    </row>
    <row r="179" spans="17:17" x14ac:dyDescent="0.25">
      <c r="Q179" s="52"/>
    </row>
    <row r="180" spans="17:17" x14ac:dyDescent="0.25">
      <c r="Q180" s="52"/>
    </row>
    <row r="181" spans="17:17" x14ac:dyDescent="0.25">
      <c r="Q181" s="52"/>
    </row>
    <row r="182" spans="17:17" x14ac:dyDescent="0.25">
      <c r="Q182" s="52"/>
    </row>
    <row r="183" spans="17:17" x14ac:dyDescent="0.25">
      <c r="Q183" s="52"/>
    </row>
    <row r="184" spans="17:17" x14ac:dyDescent="0.25">
      <c r="Q184" s="52"/>
    </row>
    <row r="185" spans="17:17" x14ac:dyDescent="0.25">
      <c r="Q185" s="52"/>
    </row>
    <row r="186" spans="17:17" x14ac:dyDescent="0.25">
      <c r="Q186" s="52"/>
    </row>
    <row r="187" spans="17:17" x14ac:dyDescent="0.25">
      <c r="Q187" s="52"/>
    </row>
    <row r="188" spans="17:17" x14ac:dyDescent="0.25">
      <c r="Q188" s="52"/>
    </row>
    <row r="189" spans="17:17" x14ac:dyDescent="0.25">
      <c r="Q189" s="52"/>
    </row>
    <row r="190" spans="17:17" x14ac:dyDescent="0.25">
      <c r="Q190" s="52"/>
    </row>
    <row r="191" spans="17:17" x14ac:dyDescent="0.25">
      <c r="Q191" s="52"/>
    </row>
    <row r="192" spans="17:17" x14ac:dyDescent="0.25">
      <c r="Q192" s="52"/>
    </row>
    <row r="193" spans="17:17" x14ac:dyDescent="0.25">
      <c r="Q193" s="52"/>
    </row>
    <row r="194" spans="17:17" x14ac:dyDescent="0.25">
      <c r="Q194" s="52"/>
    </row>
    <row r="195" spans="17:17" x14ac:dyDescent="0.25">
      <c r="Q195" s="52"/>
    </row>
    <row r="196" spans="17:17" x14ac:dyDescent="0.25">
      <c r="Q196" s="52"/>
    </row>
    <row r="197" spans="17:17" x14ac:dyDescent="0.25">
      <c r="Q197" s="52"/>
    </row>
    <row r="198" spans="17:17" x14ac:dyDescent="0.25">
      <c r="Q198" s="52"/>
    </row>
    <row r="199" spans="17:17" x14ac:dyDescent="0.25">
      <c r="Q199" s="52"/>
    </row>
    <row r="200" spans="17:17" x14ac:dyDescent="0.25">
      <c r="Q200" s="52"/>
    </row>
    <row r="201" spans="17:17" x14ac:dyDescent="0.25">
      <c r="Q201" s="52"/>
    </row>
    <row r="202" spans="17:17" x14ac:dyDescent="0.25">
      <c r="Q202" s="52"/>
    </row>
    <row r="203" spans="17:17" x14ac:dyDescent="0.25">
      <c r="Q203" s="52"/>
    </row>
    <row r="204" spans="17:17" x14ac:dyDescent="0.25">
      <c r="Q204" s="52"/>
    </row>
    <row r="205" spans="17:17" x14ac:dyDescent="0.25">
      <c r="Q205" s="52"/>
    </row>
    <row r="206" spans="17:17" x14ac:dyDescent="0.25">
      <c r="Q206" s="52"/>
    </row>
    <row r="207" spans="17:17" x14ac:dyDescent="0.25">
      <c r="Q207" s="52"/>
    </row>
    <row r="208" spans="17:17" x14ac:dyDescent="0.25">
      <c r="Q208" s="52"/>
    </row>
    <row r="209" spans="17:17" x14ac:dyDescent="0.25">
      <c r="Q209" s="52"/>
    </row>
    <row r="210" spans="17:17" x14ac:dyDescent="0.25">
      <c r="Q210" s="52"/>
    </row>
    <row r="211" spans="17:17" x14ac:dyDescent="0.25">
      <c r="Q211" s="52"/>
    </row>
    <row r="212" spans="17:17" x14ac:dyDescent="0.25">
      <c r="Q212" s="52"/>
    </row>
    <row r="213" spans="17:17" x14ac:dyDescent="0.25">
      <c r="Q213" s="52"/>
    </row>
    <row r="214" spans="17:17" x14ac:dyDescent="0.25">
      <c r="Q214" s="52"/>
    </row>
    <row r="215" spans="17:17" x14ac:dyDescent="0.25">
      <c r="Q215" s="52"/>
    </row>
    <row r="216" spans="17:17" x14ac:dyDescent="0.25">
      <c r="Q216" s="52"/>
    </row>
    <row r="217" spans="17:17" x14ac:dyDescent="0.25">
      <c r="Q217" s="52"/>
    </row>
    <row r="218" spans="17:17" x14ac:dyDescent="0.25">
      <c r="Q218" s="52"/>
    </row>
    <row r="219" spans="17:17" x14ac:dyDescent="0.25">
      <c r="Q219" s="52"/>
    </row>
    <row r="220" spans="17:17" x14ac:dyDescent="0.25">
      <c r="Q220" s="52"/>
    </row>
    <row r="221" spans="17:17" x14ac:dyDescent="0.25">
      <c r="Q221" s="52"/>
    </row>
    <row r="222" spans="17:17" x14ac:dyDescent="0.25">
      <c r="Q222" s="52"/>
    </row>
    <row r="223" spans="17:17" x14ac:dyDescent="0.25">
      <c r="Q223" s="52"/>
    </row>
    <row r="224" spans="17:17" x14ac:dyDescent="0.25">
      <c r="Q224" s="52"/>
    </row>
    <row r="225" spans="17:17" x14ac:dyDescent="0.25">
      <c r="Q225" s="52"/>
    </row>
    <row r="226" spans="17:17" x14ac:dyDescent="0.25">
      <c r="Q226" s="52"/>
    </row>
    <row r="227" spans="17:17" x14ac:dyDescent="0.25">
      <c r="Q227" s="52"/>
    </row>
    <row r="228" spans="17:17" x14ac:dyDescent="0.25">
      <c r="Q228" s="52"/>
    </row>
    <row r="229" spans="17:17" x14ac:dyDescent="0.25">
      <c r="Q229" s="52"/>
    </row>
    <row r="230" spans="17:17" x14ac:dyDescent="0.25">
      <c r="Q230" s="52"/>
    </row>
    <row r="231" spans="17:17" x14ac:dyDescent="0.25">
      <c r="Q231" s="52"/>
    </row>
    <row r="232" spans="17:17" x14ac:dyDescent="0.25">
      <c r="Q232" s="52"/>
    </row>
    <row r="233" spans="17:17" x14ac:dyDescent="0.25">
      <c r="Q233" s="52"/>
    </row>
    <row r="234" spans="17:17" x14ac:dyDescent="0.25">
      <c r="Q234" s="52"/>
    </row>
    <row r="235" spans="17:17" x14ac:dyDescent="0.25">
      <c r="Q235" s="52"/>
    </row>
    <row r="236" spans="17:17" x14ac:dyDescent="0.25">
      <c r="Q236" s="52"/>
    </row>
    <row r="237" spans="17:17" x14ac:dyDescent="0.25">
      <c r="Q237" s="52"/>
    </row>
    <row r="238" spans="17:17" x14ac:dyDescent="0.25">
      <c r="Q238" s="52"/>
    </row>
    <row r="239" spans="17:17" x14ac:dyDescent="0.25">
      <c r="Q239" s="52"/>
    </row>
    <row r="240" spans="17:17" x14ac:dyDescent="0.25">
      <c r="Q240" s="52"/>
    </row>
    <row r="241" spans="17:17" x14ac:dyDescent="0.25">
      <c r="Q241" s="52"/>
    </row>
    <row r="242" spans="17:17" x14ac:dyDescent="0.25">
      <c r="Q242" s="52"/>
    </row>
    <row r="243" spans="17:17" x14ac:dyDescent="0.25">
      <c r="Q243" s="52"/>
    </row>
    <row r="244" spans="17:17" x14ac:dyDescent="0.25">
      <c r="Q244" s="52"/>
    </row>
    <row r="245" spans="17:17" x14ac:dyDescent="0.25">
      <c r="Q245" s="52"/>
    </row>
    <row r="246" spans="17:17" x14ac:dyDescent="0.25">
      <c r="Q246" s="52"/>
    </row>
    <row r="247" spans="17:17" x14ac:dyDescent="0.25">
      <c r="Q247" s="52"/>
    </row>
    <row r="248" spans="17:17" x14ac:dyDescent="0.25">
      <c r="Q248" s="52"/>
    </row>
    <row r="249" spans="17:17" x14ac:dyDescent="0.25">
      <c r="Q249" s="52"/>
    </row>
    <row r="250" spans="17:17" x14ac:dyDescent="0.25">
      <c r="Q250" s="52"/>
    </row>
    <row r="251" spans="17:17" x14ac:dyDescent="0.25">
      <c r="Q251" s="52"/>
    </row>
    <row r="252" spans="17:17" x14ac:dyDescent="0.25">
      <c r="Q252" s="52"/>
    </row>
    <row r="253" spans="17:17" x14ac:dyDescent="0.25">
      <c r="Q253" s="52"/>
    </row>
    <row r="254" spans="17:17" x14ac:dyDescent="0.25">
      <c r="Q254" s="52"/>
    </row>
    <row r="255" spans="17:17" x14ac:dyDescent="0.25">
      <c r="Q255" s="52"/>
    </row>
    <row r="256" spans="17:17" x14ac:dyDescent="0.25">
      <c r="Q256" s="52"/>
    </row>
    <row r="257" spans="17:17" x14ac:dyDescent="0.25">
      <c r="Q257" s="52"/>
    </row>
    <row r="258" spans="17:17" x14ac:dyDescent="0.25">
      <c r="Q258" s="52"/>
    </row>
    <row r="259" spans="17:17" x14ac:dyDescent="0.25">
      <c r="Q259" s="52"/>
    </row>
    <row r="260" spans="17:17" x14ac:dyDescent="0.25">
      <c r="Q260" s="52"/>
    </row>
    <row r="261" spans="17:17" x14ac:dyDescent="0.25">
      <c r="Q261" s="52"/>
    </row>
    <row r="262" spans="17:17" x14ac:dyDescent="0.25">
      <c r="Q262" s="52"/>
    </row>
    <row r="263" spans="17:17" x14ac:dyDescent="0.25">
      <c r="Q263" s="52"/>
    </row>
    <row r="264" spans="17:17" x14ac:dyDescent="0.25">
      <c r="Q264" s="52"/>
    </row>
    <row r="265" spans="17:17" x14ac:dyDescent="0.25">
      <c r="Q265" s="52"/>
    </row>
    <row r="266" spans="17:17" x14ac:dyDescent="0.25">
      <c r="Q266" s="52"/>
    </row>
    <row r="267" spans="17:17" x14ac:dyDescent="0.25">
      <c r="Q267" s="52"/>
    </row>
    <row r="268" spans="17:17" x14ac:dyDescent="0.25">
      <c r="Q268" s="52"/>
    </row>
    <row r="269" spans="17:17" x14ac:dyDescent="0.25">
      <c r="Q269" s="52"/>
    </row>
    <row r="270" spans="17:17" x14ac:dyDescent="0.25">
      <c r="Q270" s="52"/>
    </row>
    <row r="271" spans="17:17" x14ac:dyDescent="0.25">
      <c r="Q271" s="52"/>
    </row>
    <row r="272" spans="17:17" x14ac:dyDescent="0.25">
      <c r="Q272" s="52"/>
    </row>
    <row r="273" spans="17:17" x14ac:dyDescent="0.25">
      <c r="Q273" s="52"/>
    </row>
    <row r="274" spans="17:17" x14ac:dyDescent="0.25">
      <c r="Q274" s="52"/>
    </row>
    <row r="275" spans="17:17" x14ac:dyDescent="0.25">
      <c r="Q275" s="52"/>
    </row>
    <row r="276" spans="17:17" x14ac:dyDescent="0.25">
      <c r="Q276" s="52"/>
    </row>
    <row r="277" spans="17:17" x14ac:dyDescent="0.25">
      <c r="Q277" s="52"/>
    </row>
    <row r="278" spans="17:17" x14ac:dyDescent="0.25">
      <c r="Q278" s="52"/>
    </row>
    <row r="279" spans="17:17" x14ac:dyDescent="0.25">
      <c r="Q279" s="52"/>
    </row>
    <row r="280" spans="17:17" x14ac:dyDescent="0.25">
      <c r="Q280" s="52"/>
    </row>
    <row r="281" spans="17:17" x14ac:dyDescent="0.25">
      <c r="Q281" s="52"/>
    </row>
    <row r="282" spans="17:17" x14ac:dyDescent="0.25">
      <c r="Q282" s="52"/>
    </row>
    <row r="283" spans="17:17" x14ac:dyDescent="0.25">
      <c r="Q283" s="52"/>
    </row>
    <row r="284" spans="17:17" x14ac:dyDescent="0.25">
      <c r="Q284" s="52"/>
    </row>
    <row r="285" spans="17:17" x14ac:dyDescent="0.25">
      <c r="Q285" s="52"/>
    </row>
    <row r="286" spans="17:17" x14ac:dyDescent="0.25">
      <c r="Q286" s="52"/>
    </row>
    <row r="287" spans="17:17" x14ac:dyDescent="0.25">
      <c r="Q287" s="52"/>
    </row>
    <row r="288" spans="17:17" x14ac:dyDescent="0.25">
      <c r="Q288" s="52"/>
    </row>
    <row r="289" spans="17:17" x14ac:dyDescent="0.25">
      <c r="Q289" s="52"/>
    </row>
    <row r="290" spans="17:17" x14ac:dyDescent="0.25">
      <c r="Q290" s="52"/>
    </row>
    <row r="291" spans="17:17" x14ac:dyDescent="0.25">
      <c r="Q291" s="52"/>
    </row>
    <row r="292" spans="17:17" x14ac:dyDescent="0.25">
      <c r="Q292" s="52"/>
    </row>
    <row r="293" spans="17:17" x14ac:dyDescent="0.25">
      <c r="Q293" s="52"/>
    </row>
    <row r="294" spans="17:17" x14ac:dyDescent="0.25">
      <c r="Q294" s="52"/>
    </row>
    <row r="295" spans="17:17" x14ac:dyDescent="0.25">
      <c r="Q295" s="52"/>
    </row>
    <row r="296" spans="17:17" x14ac:dyDescent="0.25">
      <c r="Q296" s="52"/>
    </row>
    <row r="297" spans="17:17" x14ac:dyDescent="0.25">
      <c r="Q297" s="52"/>
    </row>
    <row r="298" spans="17:17" x14ac:dyDescent="0.25">
      <c r="Q298" s="52"/>
    </row>
    <row r="299" spans="17:17" x14ac:dyDescent="0.25">
      <c r="Q299" s="52"/>
    </row>
    <row r="300" spans="17:17" x14ac:dyDescent="0.25">
      <c r="Q300" s="52"/>
    </row>
    <row r="301" spans="17:17" x14ac:dyDescent="0.25">
      <c r="Q301" s="52"/>
    </row>
    <row r="302" spans="17:17" x14ac:dyDescent="0.25">
      <c r="Q302" s="52"/>
    </row>
    <row r="303" spans="17:17" x14ac:dyDescent="0.25">
      <c r="Q303" s="52"/>
    </row>
    <row r="304" spans="17:17" x14ac:dyDescent="0.25">
      <c r="Q304" s="52"/>
    </row>
    <row r="305" spans="17:17" x14ac:dyDescent="0.25">
      <c r="Q305" s="52"/>
    </row>
    <row r="306" spans="17:17" x14ac:dyDescent="0.25">
      <c r="Q306" s="52"/>
    </row>
    <row r="307" spans="17:17" x14ac:dyDescent="0.25">
      <c r="Q307" s="52"/>
    </row>
    <row r="308" spans="17:17" x14ac:dyDescent="0.25">
      <c r="Q308" s="52"/>
    </row>
    <row r="309" spans="17:17" x14ac:dyDescent="0.25">
      <c r="Q309" s="52"/>
    </row>
    <row r="310" spans="17:17" x14ac:dyDescent="0.25">
      <c r="Q310" s="52"/>
    </row>
    <row r="311" spans="17:17" x14ac:dyDescent="0.25">
      <c r="Q311" s="52"/>
    </row>
    <row r="312" spans="17:17" x14ac:dyDescent="0.25">
      <c r="Q312" s="52"/>
    </row>
    <row r="313" spans="17:17" x14ac:dyDescent="0.25">
      <c r="Q313" s="52"/>
    </row>
    <row r="314" spans="17:17" x14ac:dyDescent="0.25">
      <c r="Q314" s="52"/>
    </row>
    <row r="315" spans="17:17" x14ac:dyDescent="0.25">
      <c r="Q315" s="52"/>
    </row>
    <row r="316" spans="17:17" x14ac:dyDescent="0.25">
      <c r="Q316" s="52"/>
    </row>
    <row r="317" spans="17:17" x14ac:dyDescent="0.25">
      <c r="Q317" s="52"/>
    </row>
    <row r="318" spans="17:17" x14ac:dyDescent="0.25">
      <c r="Q318" s="52"/>
    </row>
    <row r="319" spans="17:17" x14ac:dyDescent="0.25">
      <c r="Q319" s="52"/>
    </row>
    <row r="320" spans="17:17" x14ac:dyDescent="0.25">
      <c r="Q320" s="52"/>
    </row>
    <row r="321" spans="17:17" x14ac:dyDescent="0.25">
      <c r="Q321" s="52"/>
    </row>
    <row r="322" spans="17:17" x14ac:dyDescent="0.25">
      <c r="Q322" s="52"/>
    </row>
    <row r="323" spans="17:17" x14ac:dyDescent="0.25">
      <c r="Q323" s="52"/>
    </row>
    <row r="324" spans="17:17" x14ac:dyDescent="0.25">
      <c r="Q324" s="52"/>
    </row>
    <row r="325" spans="17:17" x14ac:dyDescent="0.25">
      <c r="Q325" s="52"/>
    </row>
    <row r="326" spans="17:17" x14ac:dyDescent="0.25">
      <c r="Q326" s="52"/>
    </row>
    <row r="327" spans="17:17" x14ac:dyDescent="0.25">
      <c r="Q327" s="52"/>
    </row>
    <row r="328" spans="17:17" x14ac:dyDescent="0.25">
      <c r="Q328" s="52"/>
    </row>
    <row r="329" spans="17:17" x14ac:dyDescent="0.25">
      <c r="Q329" s="52"/>
    </row>
    <row r="330" spans="17:17" x14ac:dyDescent="0.25">
      <c r="Q330" s="52"/>
    </row>
    <row r="331" spans="17:17" x14ac:dyDescent="0.25">
      <c r="Q331" s="52"/>
    </row>
    <row r="332" spans="17:17" x14ac:dyDescent="0.25">
      <c r="Q332" s="52"/>
    </row>
    <row r="333" spans="17:17" x14ac:dyDescent="0.25">
      <c r="Q333" s="52"/>
    </row>
    <row r="334" spans="17:17" x14ac:dyDescent="0.25">
      <c r="Q334" s="52"/>
    </row>
    <row r="335" spans="17:17" x14ac:dyDescent="0.25">
      <c r="Q335" s="52"/>
    </row>
    <row r="336" spans="17:17" x14ac:dyDescent="0.25">
      <c r="Q336" s="52"/>
    </row>
    <row r="337" spans="17:17" x14ac:dyDescent="0.25">
      <c r="Q337" s="52"/>
    </row>
    <row r="338" spans="17:17" x14ac:dyDescent="0.25">
      <c r="Q338" s="52"/>
    </row>
    <row r="339" spans="17:17" x14ac:dyDescent="0.25">
      <c r="Q339" s="52"/>
    </row>
    <row r="340" spans="17:17" x14ac:dyDescent="0.25">
      <c r="Q340" s="52"/>
    </row>
    <row r="341" spans="17:17" x14ac:dyDescent="0.25">
      <c r="Q341" s="52"/>
    </row>
    <row r="342" spans="17:17" x14ac:dyDescent="0.25">
      <c r="Q342" s="52"/>
    </row>
    <row r="343" spans="17:17" x14ac:dyDescent="0.25">
      <c r="Q343" s="52"/>
    </row>
    <row r="344" spans="17:17" x14ac:dyDescent="0.25">
      <c r="Q344" s="52"/>
    </row>
    <row r="345" spans="17:17" x14ac:dyDescent="0.25">
      <c r="Q345" s="52"/>
    </row>
    <row r="346" spans="17:17" x14ac:dyDescent="0.25">
      <c r="Q346" s="52"/>
    </row>
    <row r="347" spans="17:17" x14ac:dyDescent="0.25">
      <c r="Q347" s="52"/>
    </row>
    <row r="348" spans="17:17" x14ac:dyDescent="0.25">
      <c r="Q348" s="52"/>
    </row>
    <row r="349" spans="17:17" x14ac:dyDescent="0.25">
      <c r="Q349" s="52"/>
    </row>
    <row r="350" spans="17:17" x14ac:dyDescent="0.25">
      <c r="Q350" s="52"/>
    </row>
    <row r="351" spans="17:17" x14ac:dyDescent="0.25">
      <c r="Q351" s="52"/>
    </row>
    <row r="352" spans="17:17" x14ac:dyDescent="0.25">
      <c r="Q352" s="52"/>
    </row>
    <row r="353" spans="17:17" x14ac:dyDescent="0.25">
      <c r="Q353" s="52"/>
    </row>
    <row r="354" spans="17:17" x14ac:dyDescent="0.25">
      <c r="Q354" s="52"/>
    </row>
    <row r="355" spans="17:17" x14ac:dyDescent="0.25">
      <c r="Q355" s="52"/>
    </row>
    <row r="356" spans="17:17" x14ac:dyDescent="0.25">
      <c r="Q356" s="52"/>
    </row>
    <row r="357" spans="17:17" x14ac:dyDescent="0.25">
      <c r="Q357" s="52"/>
    </row>
    <row r="358" spans="17:17" x14ac:dyDescent="0.25">
      <c r="Q358" s="52"/>
    </row>
    <row r="359" spans="17:17" x14ac:dyDescent="0.25">
      <c r="Q359" s="52"/>
    </row>
    <row r="360" spans="17:17" x14ac:dyDescent="0.25">
      <c r="Q360" s="52"/>
    </row>
    <row r="361" spans="17:17" x14ac:dyDescent="0.25">
      <c r="Q361" s="52"/>
    </row>
    <row r="362" spans="17:17" x14ac:dyDescent="0.25">
      <c r="Q362" s="52"/>
    </row>
    <row r="363" spans="17:17" x14ac:dyDescent="0.25">
      <c r="Q363" s="52"/>
    </row>
    <row r="364" spans="17:17" x14ac:dyDescent="0.25">
      <c r="Q364" s="52"/>
    </row>
    <row r="365" spans="17:17" x14ac:dyDescent="0.25">
      <c r="Q365" s="52"/>
    </row>
    <row r="366" spans="17:17" x14ac:dyDescent="0.25">
      <c r="Q366" s="52"/>
    </row>
    <row r="367" spans="17:17" x14ac:dyDescent="0.25">
      <c r="Q367" s="52"/>
    </row>
    <row r="368" spans="17:17" x14ac:dyDescent="0.25">
      <c r="Q368" s="52"/>
    </row>
    <row r="369" spans="17:17" x14ac:dyDescent="0.25">
      <c r="Q369" s="52"/>
    </row>
    <row r="370" spans="17:17" x14ac:dyDescent="0.25">
      <c r="Q370" s="52"/>
    </row>
    <row r="371" spans="17:17" x14ac:dyDescent="0.25">
      <c r="Q371" s="52"/>
    </row>
    <row r="372" spans="17:17" x14ac:dyDescent="0.25">
      <c r="Q372" s="52"/>
    </row>
    <row r="373" spans="17:17" x14ac:dyDescent="0.25">
      <c r="Q373" s="52"/>
    </row>
    <row r="374" spans="17:17" x14ac:dyDescent="0.25">
      <c r="Q374" s="52"/>
    </row>
    <row r="375" spans="17:17" x14ac:dyDescent="0.25">
      <c r="Q375" s="52"/>
    </row>
    <row r="376" spans="17:17" x14ac:dyDescent="0.25">
      <c r="Q376" s="52"/>
    </row>
    <row r="377" spans="17:17" x14ac:dyDescent="0.25">
      <c r="Q377" s="52"/>
    </row>
    <row r="378" spans="17:17" x14ac:dyDescent="0.25">
      <c r="Q378" s="52"/>
    </row>
    <row r="379" spans="17:17" x14ac:dyDescent="0.25">
      <c r="Q379" s="52"/>
    </row>
    <row r="380" spans="17:17" x14ac:dyDescent="0.25">
      <c r="Q380" s="52"/>
    </row>
    <row r="381" spans="17:17" x14ac:dyDescent="0.25">
      <c r="Q381" s="52"/>
    </row>
    <row r="382" spans="17:17" x14ac:dyDescent="0.25">
      <c r="Q382" s="52"/>
    </row>
    <row r="383" spans="17:17" x14ac:dyDescent="0.25">
      <c r="Q383" s="52"/>
    </row>
    <row r="384" spans="17:17" x14ac:dyDescent="0.25">
      <c r="Q384" s="52"/>
    </row>
    <row r="385" spans="17:17" x14ac:dyDescent="0.25">
      <c r="Q385" s="52"/>
    </row>
    <row r="386" spans="17:17" x14ac:dyDescent="0.25">
      <c r="Q386" s="52"/>
    </row>
    <row r="387" spans="17:17" x14ac:dyDescent="0.25">
      <c r="Q387" s="52"/>
    </row>
    <row r="388" spans="17:17" x14ac:dyDescent="0.25">
      <c r="Q388" s="52"/>
    </row>
    <row r="389" spans="17:17" x14ac:dyDescent="0.25">
      <c r="Q389" s="52"/>
    </row>
    <row r="390" spans="17:17" x14ac:dyDescent="0.25">
      <c r="Q390" s="52"/>
    </row>
    <row r="391" spans="17:17" x14ac:dyDescent="0.25">
      <c r="Q391" s="52"/>
    </row>
    <row r="392" spans="17:17" x14ac:dyDescent="0.25">
      <c r="Q392" s="52"/>
    </row>
    <row r="393" spans="17:17" x14ac:dyDescent="0.25">
      <c r="Q393" s="52"/>
    </row>
    <row r="394" spans="17:17" x14ac:dyDescent="0.25">
      <c r="Q394" s="52"/>
    </row>
    <row r="395" spans="17:17" x14ac:dyDescent="0.25">
      <c r="Q395" s="52"/>
    </row>
    <row r="396" spans="17:17" x14ac:dyDescent="0.25">
      <c r="Q396" s="52"/>
    </row>
    <row r="397" spans="17:17" x14ac:dyDescent="0.25">
      <c r="Q397" s="52"/>
    </row>
    <row r="398" spans="17:17" x14ac:dyDescent="0.25">
      <c r="Q398" s="52"/>
    </row>
    <row r="399" spans="17:17" x14ac:dyDescent="0.25">
      <c r="Q399" s="52"/>
    </row>
    <row r="400" spans="17:17" x14ac:dyDescent="0.25">
      <c r="Q400" s="52"/>
    </row>
    <row r="401" spans="17:17" x14ac:dyDescent="0.25">
      <c r="Q401" s="52"/>
    </row>
    <row r="402" spans="17:17" x14ac:dyDescent="0.25">
      <c r="Q402" s="52"/>
    </row>
    <row r="403" spans="17:17" x14ac:dyDescent="0.25">
      <c r="Q403" s="52"/>
    </row>
    <row r="404" spans="17:17" x14ac:dyDescent="0.25">
      <c r="Q404" s="52"/>
    </row>
    <row r="405" spans="17:17" x14ac:dyDescent="0.25">
      <c r="Q405" s="52"/>
    </row>
    <row r="406" spans="17:17" x14ac:dyDescent="0.25">
      <c r="Q406" s="52"/>
    </row>
    <row r="407" spans="17:17" x14ac:dyDescent="0.25">
      <c r="Q407" s="52"/>
    </row>
    <row r="408" spans="17:17" x14ac:dyDescent="0.25">
      <c r="Q408" s="52"/>
    </row>
    <row r="409" spans="17:17" x14ac:dyDescent="0.25">
      <c r="Q409" s="52"/>
    </row>
    <row r="410" spans="17:17" x14ac:dyDescent="0.25">
      <c r="Q410" s="52"/>
    </row>
    <row r="411" spans="17:17" x14ac:dyDescent="0.25">
      <c r="Q411" s="52"/>
    </row>
    <row r="412" spans="17:17" x14ac:dyDescent="0.25">
      <c r="Q412" s="52"/>
    </row>
    <row r="413" spans="17:17" x14ac:dyDescent="0.25">
      <c r="Q413" s="52"/>
    </row>
    <row r="414" spans="17:17" x14ac:dyDescent="0.25">
      <c r="Q414" s="52"/>
    </row>
    <row r="415" spans="17:17" x14ac:dyDescent="0.25">
      <c r="Q415" s="52"/>
    </row>
    <row r="416" spans="17:17" x14ac:dyDescent="0.25">
      <c r="Q416" s="52"/>
    </row>
    <row r="417" spans="17:17" x14ac:dyDescent="0.25">
      <c r="Q417" s="52"/>
    </row>
    <row r="418" spans="17:17" x14ac:dyDescent="0.25">
      <c r="Q418" s="52"/>
    </row>
    <row r="419" spans="17:17" x14ac:dyDescent="0.25">
      <c r="Q419" s="52"/>
    </row>
    <row r="420" spans="17:17" x14ac:dyDescent="0.25">
      <c r="Q420" s="52"/>
    </row>
    <row r="421" spans="17:17" x14ac:dyDescent="0.25">
      <c r="Q421" s="52"/>
    </row>
    <row r="422" spans="17:17" x14ac:dyDescent="0.25">
      <c r="Q422" s="52"/>
    </row>
    <row r="423" spans="17:17" x14ac:dyDescent="0.25">
      <c r="Q423" s="52"/>
    </row>
    <row r="424" spans="17:17" x14ac:dyDescent="0.25">
      <c r="Q424" s="52"/>
    </row>
    <row r="425" spans="17:17" x14ac:dyDescent="0.25">
      <c r="Q425" s="52"/>
    </row>
    <row r="426" spans="17:17" x14ac:dyDescent="0.25">
      <c r="Q426" s="52"/>
    </row>
    <row r="427" spans="17:17" x14ac:dyDescent="0.25">
      <c r="Q427" s="52"/>
    </row>
    <row r="428" spans="17:17" x14ac:dyDescent="0.25">
      <c r="Q428" s="52"/>
    </row>
    <row r="429" spans="17:17" x14ac:dyDescent="0.25">
      <c r="Q429" s="52"/>
    </row>
    <row r="430" spans="17:17" x14ac:dyDescent="0.25">
      <c r="Q430" s="52"/>
    </row>
    <row r="431" spans="17:17" x14ac:dyDescent="0.25">
      <c r="Q431" s="52"/>
    </row>
    <row r="432" spans="17:17" x14ac:dyDescent="0.25">
      <c r="Q432" s="52"/>
    </row>
    <row r="433" spans="17:17" x14ac:dyDescent="0.25">
      <c r="Q433" s="52"/>
    </row>
    <row r="434" spans="17:17" x14ac:dyDescent="0.25">
      <c r="Q434" s="52"/>
    </row>
    <row r="435" spans="17:17" x14ac:dyDescent="0.25">
      <c r="Q435" s="52"/>
    </row>
    <row r="436" spans="17:17" x14ac:dyDescent="0.25">
      <c r="Q436" s="52"/>
    </row>
    <row r="437" spans="17:17" x14ac:dyDescent="0.25">
      <c r="Q437" s="52"/>
    </row>
    <row r="438" spans="17:17" x14ac:dyDescent="0.25">
      <c r="Q438" s="52"/>
    </row>
    <row r="439" spans="17:17" x14ac:dyDescent="0.25">
      <c r="Q439" s="52"/>
    </row>
    <row r="440" spans="17:17" x14ac:dyDescent="0.25">
      <c r="Q440" s="52"/>
    </row>
    <row r="441" spans="17:17" x14ac:dyDescent="0.25">
      <c r="Q441" s="52"/>
    </row>
    <row r="442" spans="17:17" x14ac:dyDescent="0.25">
      <c r="Q442" s="52"/>
    </row>
    <row r="443" spans="17:17" x14ac:dyDescent="0.25">
      <c r="Q443" s="52"/>
    </row>
    <row r="444" spans="17:17" x14ac:dyDescent="0.25">
      <c r="Q444" s="52"/>
    </row>
    <row r="445" spans="17:17" x14ac:dyDescent="0.25">
      <c r="Q445" s="52"/>
    </row>
    <row r="446" spans="17:17" x14ac:dyDescent="0.25">
      <c r="Q446" s="52"/>
    </row>
    <row r="447" spans="17:17" x14ac:dyDescent="0.25">
      <c r="Q447" s="52"/>
    </row>
    <row r="448" spans="17:17" x14ac:dyDescent="0.25">
      <c r="Q448" s="52"/>
    </row>
    <row r="449" spans="17:17" x14ac:dyDescent="0.25">
      <c r="Q449" s="52"/>
    </row>
    <row r="450" spans="17:17" x14ac:dyDescent="0.25">
      <c r="Q450" s="52"/>
    </row>
    <row r="451" spans="17:17" x14ac:dyDescent="0.25">
      <c r="Q451" s="52"/>
    </row>
    <row r="452" spans="17:17" x14ac:dyDescent="0.25">
      <c r="Q452" s="52"/>
    </row>
    <row r="453" spans="17:17" x14ac:dyDescent="0.25">
      <c r="Q453" s="52"/>
    </row>
    <row r="454" spans="17:17" x14ac:dyDescent="0.25">
      <c r="Q454" s="52"/>
    </row>
    <row r="455" spans="17:17" x14ac:dyDescent="0.25">
      <c r="Q455" s="52"/>
    </row>
    <row r="456" spans="17:17" x14ac:dyDescent="0.25">
      <c r="Q456" s="52"/>
    </row>
    <row r="457" spans="17:17" x14ac:dyDescent="0.25">
      <c r="Q457" s="52"/>
    </row>
    <row r="458" spans="17:17" x14ac:dyDescent="0.25">
      <c r="Q458" s="52"/>
    </row>
    <row r="459" spans="17:17" x14ac:dyDescent="0.25">
      <c r="Q459" s="52"/>
    </row>
    <row r="460" spans="17:17" x14ac:dyDescent="0.25">
      <c r="Q460" s="52"/>
    </row>
    <row r="461" spans="17:17" x14ac:dyDescent="0.25">
      <c r="Q461" s="52"/>
    </row>
    <row r="462" spans="17:17" x14ac:dyDescent="0.25">
      <c r="Q462" s="52"/>
    </row>
    <row r="463" spans="17:17" x14ac:dyDescent="0.25">
      <c r="Q463" s="52"/>
    </row>
    <row r="464" spans="17:17" x14ac:dyDescent="0.25">
      <c r="Q464" s="52"/>
    </row>
    <row r="465" spans="17:17" x14ac:dyDescent="0.25">
      <c r="Q465" s="52"/>
    </row>
    <row r="466" spans="17:17" x14ac:dyDescent="0.25">
      <c r="Q466" s="52"/>
    </row>
    <row r="467" spans="17:17" x14ac:dyDescent="0.25">
      <c r="Q467" s="52"/>
    </row>
    <row r="468" spans="17:17" x14ac:dyDescent="0.25">
      <c r="Q468" s="52"/>
    </row>
    <row r="469" spans="17:17" x14ac:dyDescent="0.25">
      <c r="Q469" s="52"/>
    </row>
    <row r="470" spans="17:17" x14ac:dyDescent="0.25">
      <c r="Q470" s="52"/>
    </row>
    <row r="471" spans="17:17" x14ac:dyDescent="0.25">
      <c r="Q471" s="52"/>
    </row>
    <row r="472" spans="17:17" x14ac:dyDescent="0.25">
      <c r="Q472" s="52"/>
    </row>
    <row r="473" spans="17:17" x14ac:dyDescent="0.25">
      <c r="Q473" s="52"/>
    </row>
    <row r="474" spans="17:17" x14ac:dyDescent="0.25">
      <c r="Q474" s="52"/>
    </row>
    <row r="475" spans="17:17" x14ac:dyDescent="0.25">
      <c r="Q475" s="52"/>
    </row>
    <row r="476" spans="17:17" x14ac:dyDescent="0.25">
      <c r="Q476" s="52"/>
    </row>
    <row r="477" spans="17:17" x14ac:dyDescent="0.25">
      <c r="Q477" s="52"/>
    </row>
    <row r="478" spans="17:17" x14ac:dyDescent="0.25">
      <c r="Q478" s="52"/>
    </row>
    <row r="479" spans="17:17" x14ac:dyDescent="0.25">
      <c r="Q479" s="52"/>
    </row>
    <row r="480" spans="17:17" x14ac:dyDescent="0.25">
      <c r="Q480" s="52"/>
    </row>
    <row r="481" spans="17:17" x14ac:dyDescent="0.25">
      <c r="Q481" s="52"/>
    </row>
    <row r="482" spans="17:17" x14ac:dyDescent="0.25">
      <c r="Q482" s="52"/>
    </row>
    <row r="483" spans="17:17" x14ac:dyDescent="0.25">
      <c r="Q483" s="52"/>
    </row>
    <row r="484" spans="17:17" x14ac:dyDescent="0.25">
      <c r="Q484" s="52"/>
    </row>
    <row r="485" spans="17:17" x14ac:dyDescent="0.25">
      <c r="Q485" s="52"/>
    </row>
    <row r="486" spans="17:17" x14ac:dyDescent="0.25">
      <c r="Q486" s="52"/>
    </row>
    <row r="487" spans="17:17" x14ac:dyDescent="0.25">
      <c r="Q487" s="52"/>
    </row>
    <row r="488" spans="17:17" x14ac:dyDescent="0.25">
      <c r="Q488" s="52"/>
    </row>
    <row r="489" spans="17:17" x14ac:dyDescent="0.25">
      <c r="Q489" s="52"/>
    </row>
    <row r="490" spans="17:17" x14ac:dyDescent="0.25">
      <c r="Q490" s="52"/>
    </row>
    <row r="491" spans="17:17" x14ac:dyDescent="0.25">
      <c r="Q491" s="52"/>
    </row>
    <row r="492" spans="17:17" x14ac:dyDescent="0.25">
      <c r="Q492" s="52"/>
    </row>
    <row r="493" spans="17:17" x14ac:dyDescent="0.25">
      <c r="Q493" s="52"/>
    </row>
    <row r="494" spans="17:17" x14ac:dyDescent="0.25">
      <c r="Q494" s="52"/>
    </row>
    <row r="495" spans="17:17" x14ac:dyDescent="0.25">
      <c r="Q495" s="52"/>
    </row>
    <row r="496" spans="17:17" x14ac:dyDescent="0.25">
      <c r="Q496" s="52"/>
    </row>
    <row r="497" spans="17:17" x14ac:dyDescent="0.25">
      <c r="Q497" s="52"/>
    </row>
    <row r="498" spans="17:17" x14ac:dyDescent="0.25">
      <c r="Q498" s="52"/>
    </row>
    <row r="499" spans="17:17" x14ac:dyDescent="0.25">
      <c r="Q499" s="52"/>
    </row>
    <row r="500" spans="17:17" x14ac:dyDescent="0.25">
      <c r="Q500" s="52"/>
    </row>
    <row r="501" spans="17:17" x14ac:dyDescent="0.25">
      <c r="Q501" s="52"/>
    </row>
    <row r="502" spans="17:17" x14ac:dyDescent="0.25">
      <c r="Q502" s="52"/>
    </row>
    <row r="503" spans="17:17" x14ac:dyDescent="0.25">
      <c r="Q503" s="52"/>
    </row>
    <row r="504" spans="17:17" x14ac:dyDescent="0.25">
      <c r="Q504" s="52"/>
    </row>
    <row r="505" spans="17:17" x14ac:dyDescent="0.25">
      <c r="Q505" s="52"/>
    </row>
    <row r="506" spans="17:17" x14ac:dyDescent="0.25">
      <c r="Q506" s="52"/>
    </row>
    <row r="507" spans="17:17" x14ac:dyDescent="0.25">
      <c r="Q507" s="52"/>
    </row>
    <row r="508" spans="17:17" x14ac:dyDescent="0.25">
      <c r="Q508" s="52"/>
    </row>
    <row r="509" spans="17:17" x14ac:dyDescent="0.25">
      <c r="Q509" s="52"/>
    </row>
    <row r="510" spans="17:17" x14ac:dyDescent="0.25">
      <c r="Q510" s="52"/>
    </row>
    <row r="511" spans="17:17" x14ac:dyDescent="0.25">
      <c r="Q511" s="52"/>
    </row>
    <row r="512" spans="17:17" x14ac:dyDescent="0.25">
      <c r="Q512" s="52"/>
    </row>
    <row r="513" spans="17:17" x14ac:dyDescent="0.25">
      <c r="Q513" s="52"/>
    </row>
    <row r="514" spans="17:17" x14ac:dyDescent="0.25">
      <c r="Q514" s="52"/>
    </row>
    <row r="515" spans="17:17" x14ac:dyDescent="0.25">
      <c r="Q515" s="52"/>
    </row>
    <row r="516" spans="17:17" x14ac:dyDescent="0.25">
      <c r="Q516" s="52"/>
    </row>
    <row r="517" spans="17:17" x14ac:dyDescent="0.25">
      <c r="Q517" s="52"/>
    </row>
    <row r="518" spans="17:17" x14ac:dyDescent="0.25">
      <c r="Q518" s="52"/>
    </row>
    <row r="519" spans="17:17" x14ac:dyDescent="0.25">
      <c r="Q519" s="52"/>
    </row>
    <row r="520" spans="17:17" x14ac:dyDescent="0.25">
      <c r="Q520" s="52"/>
    </row>
    <row r="521" spans="17:17" x14ac:dyDescent="0.25">
      <c r="Q521" s="52"/>
    </row>
    <row r="522" spans="17:17" x14ac:dyDescent="0.25">
      <c r="Q522" s="52"/>
    </row>
    <row r="523" spans="17:17" x14ac:dyDescent="0.25">
      <c r="Q523" s="52"/>
    </row>
    <row r="524" spans="17:17" x14ac:dyDescent="0.25">
      <c r="Q524" s="52"/>
    </row>
    <row r="525" spans="17:17" x14ac:dyDescent="0.25">
      <c r="Q525" s="52"/>
    </row>
    <row r="526" spans="17:17" x14ac:dyDescent="0.25">
      <c r="Q526" s="52"/>
    </row>
    <row r="527" spans="17:17" x14ac:dyDescent="0.25">
      <c r="Q527" s="52"/>
    </row>
    <row r="528" spans="17:17" x14ac:dyDescent="0.25">
      <c r="Q528" s="52"/>
    </row>
    <row r="529" spans="17:17" x14ac:dyDescent="0.25">
      <c r="Q529" s="52"/>
    </row>
    <row r="530" spans="17:17" x14ac:dyDescent="0.25">
      <c r="Q530" s="52"/>
    </row>
    <row r="531" spans="17:17" x14ac:dyDescent="0.25">
      <c r="Q531" s="52"/>
    </row>
    <row r="532" spans="17:17" x14ac:dyDescent="0.25">
      <c r="Q532" s="52"/>
    </row>
    <row r="533" spans="17:17" x14ac:dyDescent="0.25">
      <c r="Q533" s="52"/>
    </row>
    <row r="534" spans="17:17" x14ac:dyDescent="0.25">
      <c r="Q534" s="52"/>
    </row>
    <row r="535" spans="17:17" x14ac:dyDescent="0.25">
      <c r="Q535" s="52"/>
    </row>
    <row r="536" spans="17:17" x14ac:dyDescent="0.25">
      <c r="Q536" s="52"/>
    </row>
    <row r="537" spans="17:17" x14ac:dyDescent="0.25">
      <c r="Q537" s="52"/>
    </row>
    <row r="538" spans="17:17" x14ac:dyDescent="0.25">
      <c r="Q538" s="52"/>
    </row>
    <row r="539" spans="17:17" x14ac:dyDescent="0.25">
      <c r="Q539" s="52"/>
    </row>
    <row r="540" spans="17:17" x14ac:dyDescent="0.25">
      <c r="Q540" s="52"/>
    </row>
    <row r="541" spans="17:17" x14ac:dyDescent="0.25">
      <c r="Q541" s="52"/>
    </row>
    <row r="542" spans="17:17" x14ac:dyDescent="0.25">
      <c r="Q542" s="52"/>
    </row>
    <row r="543" spans="17:17" x14ac:dyDescent="0.25">
      <c r="Q543" s="52"/>
    </row>
    <row r="544" spans="17:17" x14ac:dyDescent="0.25">
      <c r="Q544" s="52"/>
    </row>
    <row r="545" spans="17:17" x14ac:dyDescent="0.25">
      <c r="Q545" s="52"/>
    </row>
    <row r="546" spans="17:17" x14ac:dyDescent="0.25">
      <c r="Q546" s="52"/>
    </row>
    <row r="547" spans="17:17" x14ac:dyDescent="0.25">
      <c r="Q547" s="52"/>
    </row>
    <row r="548" spans="17:17" x14ac:dyDescent="0.25">
      <c r="Q548" s="52"/>
    </row>
    <row r="549" spans="17:17" x14ac:dyDescent="0.25">
      <c r="Q549" s="52"/>
    </row>
    <row r="550" spans="17:17" x14ac:dyDescent="0.25">
      <c r="Q550" s="52"/>
    </row>
    <row r="551" spans="17:17" x14ac:dyDescent="0.25">
      <c r="Q551" s="52"/>
    </row>
    <row r="552" spans="17:17" x14ac:dyDescent="0.25">
      <c r="Q552" s="52"/>
    </row>
    <row r="553" spans="17:17" x14ac:dyDescent="0.25">
      <c r="Q553" s="52"/>
    </row>
    <row r="554" spans="17:17" x14ac:dyDescent="0.25">
      <c r="Q554" s="52"/>
    </row>
    <row r="555" spans="17:17" x14ac:dyDescent="0.25">
      <c r="Q555" s="52"/>
    </row>
    <row r="556" spans="17:17" x14ac:dyDescent="0.25">
      <c r="Q556" s="52"/>
    </row>
    <row r="557" spans="17:17" x14ac:dyDescent="0.25">
      <c r="Q557" s="52"/>
    </row>
    <row r="558" spans="17:17" x14ac:dyDescent="0.25">
      <c r="Q558" s="52"/>
    </row>
    <row r="559" spans="17:17" x14ac:dyDescent="0.25">
      <c r="Q559" s="52"/>
    </row>
    <row r="560" spans="17:17" x14ac:dyDescent="0.25">
      <c r="Q560" s="52"/>
    </row>
    <row r="561" spans="17:17" x14ac:dyDescent="0.25">
      <c r="Q561" s="52"/>
    </row>
    <row r="562" spans="17:17" x14ac:dyDescent="0.25">
      <c r="Q562" s="52"/>
    </row>
    <row r="563" spans="17:17" x14ac:dyDescent="0.25">
      <c r="Q563" s="52"/>
    </row>
    <row r="564" spans="17:17" x14ac:dyDescent="0.25">
      <c r="Q564" s="52"/>
    </row>
    <row r="565" spans="17:17" x14ac:dyDescent="0.25">
      <c r="Q565" s="52"/>
    </row>
    <row r="566" spans="17:17" x14ac:dyDescent="0.25">
      <c r="Q566" s="52"/>
    </row>
    <row r="567" spans="17:17" x14ac:dyDescent="0.25">
      <c r="Q567" s="52"/>
    </row>
    <row r="568" spans="17:17" x14ac:dyDescent="0.25">
      <c r="Q568" s="52"/>
    </row>
    <row r="569" spans="17:17" x14ac:dyDescent="0.25">
      <c r="Q569" s="52"/>
    </row>
    <row r="570" spans="17:17" x14ac:dyDescent="0.25">
      <c r="Q570" s="52"/>
    </row>
    <row r="571" spans="17:17" x14ac:dyDescent="0.25">
      <c r="Q571" s="52"/>
    </row>
    <row r="572" spans="17:17" x14ac:dyDescent="0.25">
      <c r="Q572" s="52"/>
    </row>
    <row r="573" spans="17:17" x14ac:dyDescent="0.25">
      <c r="Q573" s="52"/>
    </row>
    <row r="574" spans="17:17" x14ac:dyDescent="0.25">
      <c r="Q574" s="52"/>
    </row>
    <row r="575" spans="17:17" x14ac:dyDescent="0.25">
      <c r="Q575" s="52"/>
    </row>
    <row r="576" spans="17:17" x14ac:dyDescent="0.25">
      <c r="Q576" s="52"/>
    </row>
    <row r="577" spans="17:17" x14ac:dyDescent="0.25">
      <c r="Q577" s="52"/>
    </row>
    <row r="578" spans="17:17" x14ac:dyDescent="0.25">
      <c r="Q578" s="52"/>
    </row>
    <row r="579" spans="17:17" x14ac:dyDescent="0.25">
      <c r="Q579" s="52"/>
    </row>
    <row r="580" spans="17:17" x14ac:dyDescent="0.25">
      <c r="Q580" s="52"/>
    </row>
    <row r="581" spans="17:17" x14ac:dyDescent="0.25">
      <c r="Q581" s="52"/>
    </row>
    <row r="582" spans="17:17" x14ac:dyDescent="0.25">
      <c r="Q582" s="52"/>
    </row>
    <row r="583" spans="17:17" x14ac:dyDescent="0.25">
      <c r="Q583" s="52"/>
    </row>
    <row r="584" spans="17:17" x14ac:dyDescent="0.25">
      <c r="Q584" s="52"/>
    </row>
    <row r="585" spans="17:17" x14ac:dyDescent="0.25">
      <c r="Q585" s="52"/>
    </row>
    <row r="586" spans="17:17" x14ac:dyDescent="0.25">
      <c r="Q586" s="52"/>
    </row>
    <row r="587" spans="17:17" x14ac:dyDescent="0.25">
      <c r="Q587" s="52"/>
    </row>
    <row r="588" spans="17:17" x14ac:dyDescent="0.25">
      <c r="Q588" s="52"/>
    </row>
    <row r="589" spans="17:17" x14ac:dyDescent="0.25">
      <c r="Q589" s="52"/>
    </row>
    <row r="590" spans="17:17" x14ac:dyDescent="0.25">
      <c r="Q590" s="52"/>
    </row>
    <row r="591" spans="17:17" x14ac:dyDescent="0.25">
      <c r="Q591" s="52"/>
    </row>
    <row r="592" spans="17:17" x14ac:dyDescent="0.25">
      <c r="Q592" s="52"/>
    </row>
    <row r="593" spans="17:17" x14ac:dyDescent="0.25">
      <c r="Q593" s="52"/>
    </row>
    <row r="594" spans="17:17" x14ac:dyDescent="0.25">
      <c r="Q594" s="52"/>
    </row>
    <row r="595" spans="17:17" x14ac:dyDescent="0.25">
      <c r="Q595" s="52"/>
    </row>
    <row r="596" spans="17:17" x14ac:dyDescent="0.25">
      <c r="Q596" s="52"/>
    </row>
    <row r="597" spans="17:17" x14ac:dyDescent="0.25">
      <c r="Q597" s="52"/>
    </row>
    <row r="598" spans="17:17" x14ac:dyDescent="0.25">
      <c r="Q598" s="52"/>
    </row>
    <row r="599" spans="17:17" x14ac:dyDescent="0.25">
      <c r="Q599" s="52"/>
    </row>
    <row r="600" spans="17:17" x14ac:dyDescent="0.25">
      <c r="Q600" s="52"/>
    </row>
    <row r="601" spans="17:17" x14ac:dyDescent="0.25">
      <c r="Q601" s="52"/>
    </row>
    <row r="602" spans="17:17" x14ac:dyDescent="0.25">
      <c r="Q602" s="52"/>
    </row>
    <row r="603" spans="17:17" x14ac:dyDescent="0.25">
      <c r="Q603" s="52"/>
    </row>
    <row r="604" spans="17:17" x14ac:dyDescent="0.25">
      <c r="Q604" s="52"/>
    </row>
    <row r="605" spans="17:17" x14ac:dyDescent="0.25">
      <c r="Q605" s="52"/>
    </row>
    <row r="606" spans="17:17" x14ac:dyDescent="0.25">
      <c r="Q606" s="52"/>
    </row>
    <row r="607" spans="17:17" x14ac:dyDescent="0.25">
      <c r="Q607" s="52"/>
    </row>
    <row r="608" spans="17:17" x14ac:dyDescent="0.25">
      <c r="Q608" s="52"/>
    </row>
    <row r="609" spans="17:17" x14ac:dyDescent="0.25">
      <c r="Q609" s="52"/>
    </row>
    <row r="610" spans="17:17" x14ac:dyDescent="0.25">
      <c r="Q610" s="52"/>
    </row>
    <row r="611" spans="17:17" x14ac:dyDescent="0.25">
      <c r="Q611" s="52"/>
    </row>
    <row r="612" spans="17:17" x14ac:dyDescent="0.25">
      <c r="Q612" s="52"/>
    </row>
    <row r="613" spans="17:17" x14ac:dyDescent="0.25">
      <c r="Q613" s="52"/>
    </row>
    <row r="614" spans="17:17" x14ac:dyDescent="0.25">
      <c r="Q614" s="52"/>
    </row>
    <row r="615" spans="17:17" x14ac:dyDescent="0.25">
      <c r="Q615" s="52"/>
    </row>
    <row r="616" spans="17:17" x14ac:dyDescent="0.25">
      <c r="Q616" s="52"/>
    </row>
    <row r="617" spans="17:17" x14ac:dyDescent="0.25">
      <c r="Q617" s="52"/>
    </row>
    <row r="618" spans="17:17" x14ac:dyDescent="0.25">
      <c r="Q618" s="52"/>
    </row>
    <row r="619" spans="17:17" x14ac:dyDescent="0.25">
      <c r="Q619" s="52"/>
    </row>
    <row r="620" spans="17:17" x14ac:dyDescent="0.25">
      <c r="Q620" s="52"/>
    </row>
    <row r="621" spans="17:17" x14ac:dyDescent="0.25">
      <c r="Q621" s="52"/>
    </row>
    <row r="622" spans="17:17" x14ac:dyDescent="0.25">
      <c r="Q622" s="52"/>
    </row>
    <row r="623" spans="17:17" x14ac:dyDescent="0.25">
      <c r="Q623" s="52"/>
    </row>
    <row r="624" spans="17:17" x14ac:dyDescent="0.25">
      <c r="Q624" s="52"/>
    </row>
    <row r="625" spans="17:17" x14ac:dyDescent="0.25">
      <c r="Q625" s="52"/>
    </row>
    <row r="626" spans="17:17" x14ac:dyDescent="0.25">
      <c r="Q626" s="52"/>
    </row>
    <row r="627" spans="17:17" x14ac:dyDescent="0.25">
      <c r="Q627" s="52"/>
    </row>
    <row r="628" spans="17:17" x14ac:dyDescent="0.25">
      <c r="Q628" s="52"/>
    </row>
    <row r="629" spans="17:17" x14ac:dyDescent="0.25">
      <c r="Q629" s="52"/>
    </row>
    <row r="630" spans="17:17" x14ac:dyDescent="0.25">
      <c r="Q630" s="52"/>
    </row>
    <row r="631" spans="17:17" x14ac:dyDescent="0.25">
      <c r="Q631" s="52"/>
    </row>
    <row r="632" spans="17:17" x14ac:dyDescent="0.25">
      <c r="Q632" s="52"/>
    </row>
    <row r="633" spans="17:17" x14ac:dyDescent="0.25">
      <c r="Q633" s="52"/>
    </row>
    <row r="634" spans="17:17" x14ac:dyDescent="0.25">
      <c r="Q634" s="52"/>
    </row>
    <row r="635" spans="17:17" x14ac:dyDescent="0.25">
      <c r="Q635" s="52"/>
    </row>
    <row r="636" spans="17:17" x14ac:dyDescent="0.25">
      <c r="Q636" s="52"/>
    </row>
    <row r="637" spans="17:17" x14ac:dyDescent="0.25">
      <c r="Q637" s="52"/>
    </row>
    <row r="638" spans="17:17" x14ac:dyDescent="0.25">
      <c r="Q638" s="52"/>
    </row>
    <row r="639" spans="17:17" x14ac:dyDescent="0.25">
      <c r="Q639" s="52"/>
    </row>
    <row r="640" spans="17:17" x14ac:dyDescent="0.25">
      <c r="Q640" s="52"/>
    </row>
    <row r="641" spans="17:17" x14ac:dyDescent="0.25">
      <c r="Q641" s="52"/>
    </row>
    <row r="642" spans="17:17" x14ac:dyDescent="0.25">
      <c r="Q642" s="52"/>
    </row>
    <row r="643" spans="17:17" x14ac:dyDescent="0.25">
      <c r="Q643" s="52"/>
    </row>
    <row r="644" spans="17:17" x14ac:dyDescent="0.25">
      <c r="Q644" s="52"/>
    </row>
    <row r="645" spans="17:17" x14ac:dyDescent="0.25">
      <c r="Q645" s="52"/>
    </row>
    <row r="646" spans="17:17" x14ac:dyDescent="0.25">
      <c r="Q646" s="52"/>
    </row>
    <row r="647" spans="17:17" x14ac:dyDescent="0.25">
      <c r="Q647" s="52"/>
    </row>
    <row r="648" spans="17:17" x14ac:dyDescent="0.25">
      <c r="Q648" s="52"/>
    </row>
    <row r="649" spans="17:17" x14ac:dyDescent="0.25">
      <c r="Q649" s="52"/>
    </row>
    <row r="650" spans="17:17" x14ac:dyDescent="0.25">
      <c r="Q650" s="52"/>
    </row>
    <row r="651" spans="17:17" x14ac:dyDescent="0.25">
      <c r="Q651" s="52"/>
    </row>
    <row r="652" spans="17:17" x14ac:dyDescent="0.25">
      <c r="Q652" s="52"/>
    </row>
    <row r="653" spans="17:17" x14ac:dyDescent="0.25">
      <c r="Q653" s="52"/>
    </row>
    <row r="654" spans="17:17" x14ac:dyDescent="0.25">
      <c r="Q654" s="52"/>
    </row>
    <row r="655" spans="17:17" x14ac:dyDescent="0.25">
      <c r="Q655" s="52"/>
    </row>
    <row r="656" spans="17:17" x14ac:dyDescent="0.25">
      <c r="Q656" s="52"/>
    </row>
    <row r="657" spans="17:17" x14ac:dyDescent="0.25">
      <c r="Q657" s="52"/>
    </row>
    <row r="658" spans="17:17" x14ac:dyDescent="0.25">
      <c r="Q658" s="52"/>
    </row>
    <row r="659" spans="17:17" x14ac:dyDescent="0.25">
      <c r="Q659" s="52"/>
    </row>
    <row r="660" spans="17:17" x14ac:dyDescent="0.25">
      <c r="Q660" s="52"/>
    </row>
    <row r="661" spans="17:17" x14ac:dyDescent="0.25">
      <c r="Q661" s="52"/>
    </row>
    <row r="662" spans="17:17" x14ac:dyDescent="0.25">
      <c r="Q662" s="52"/>
    </row>
    <row r="663" spans="17:17" x14ac:dyDescent="0.25">
      <c r="Q663" s="52"/>
    </row>
    <row r="664" spans="17:17" x14ac:dyDescent="0.25">
      <c r="Q664" s="52"/>
    </row>
    <row r="665" spans="17:17" x14ac:dyDescent="0.25">
      <c r="Q665" s="52"/>
    </row>
    <row r="666" spans="17:17" x14ac:dyDescent="0.25">
      <c r="Q666" s="52"/>
    </row>
    <row r="667" spans="17:17" x14ac:dyDescent="0.25">
      <c r="Q667" s="52"/>
    </row>
    <row r="668" spans="17:17" x14ac:dyDescent="0.25">
      <c r="Q668" s="52"/>
    </row>
    <row r="669" spans="17:17" x14ac:dyDescent="0.25">
      <c r="Q669" s="52"/>
    </row>
    <row r="670" spans="17:17" x14ac:dyDescent="0.25">
      <c r="Q670" s="52"/>
    </row>
    <row r="671" spans="17:17" x14ac:dyDescent="0.25">
      <c r="Q671" s="52"/>
    </row>
    <row r="672" spans="17:17" x14ac:dyDescent="0.25">
      <c r="Q672" s="52"/>
    </row>
    <row r="673" spans="17:17" x14ac:dyDescent="0.25">
      <c r="Q673" s="52"/>
    </row>
    <row r="674" spans="17:17" x14ac:dyDescent="0.25">
      <c r="Q674" s="52"/>
    </row>
    <row r="675" spans="17:17" x14ac:dyDescent="0.25">
      <c r="Q675" s="52"/>
    </row>
    <row r="676" spans="17:17" x14ac:dyDescent="0.25">
      <c r="Q676" s="52"/>
    </row>
    <row r="677" spans="17:17" x14ac:dyDescent="0.25">
      <c r="Q677" s="52"/>
    </row>
    <row r="678" spans="17:17" x14ac:dyDescent="0.25">
      <c r="Q678" s="52"/>
    </row>
    <row r="679" spans="17:17" x14ac:dyDescent="0.25">
      <c r="Q679" s="52"/>
    </row>
    <row r="680" spans="17:17" x14ac:dyDescent="0.25">
      <c r="Q680" s="52"/>
    </row>
    <row r="681" spans="17:17" x14ac:dyDescent="0.25">
      <c r="Q681" s="52"/>
    </row>
    <row r="682" spans="17:17" x14ac:dyDescent="0.25">
      <c r="Q682" s="52"/>
    </row>
    <row r="683" spans="17:17" x14ac:dyDescent="0.25">
      <c r="Q683" s="52"/>
    </row>
    <row r="684" spans="17:17" x14ac:dyDescent="0.25">
      <c r="Q684" s="52"/>
    </row>
    <row r="685" spans="17:17" x14ac:dyDescent="0.25">
      <c r="Q685" s="52"/>
    </row>
    <row r="686" spans="17:17" x14ac:dyDescent="0.25">
      <c r="Q686" s="52"/>
    </row>
    <row r="687" spans="17:17" x14ac:dyDescent="0.25">
      <c r="Q687" s="52"/>
    </row>
    <row r="688" spans="17:17" x14ac:dyDescent="0.25">
      <c r="Q688" s="52"/>
    </row>
    <row r="689" spans="17:17" x14ac:dyDescent="0.25">
      <c r="Q689" s="52"/>
    </row>
    <row r="690" spans="17:17" x14ac:dyDescent="0.25">
      <c r="Q690" s="52"/>
    </row>
    <row r="691" spans="17:17" x14ac:dyDescent="0.25">
      <c r="Q691" s="52"/>
    </row>
    <row r="692" spans="17:17" x14ac:dyDescent="0.25">
      <c r="Q692" s="52"/>
    </row>
    <row r="693" spans="17:17" x14ac:dyDescent="0.25">
      <c r="Q693" s="52"/>
    </row>
    <row r="694" spans="17:17" x14ac:dyDescent="0.25">
      <c r="Q694" s="52"/>
    </row>
    <row r="695" spans="17:17" x14ac:dyDescent="0.25">
      <c r="Q695" s="52"/>
    </row>
    <row r="696" spans="17:17" x14ac:dyDescent="0.25">
      <c r="Q696" s="52"/>
    </row>
    <row r="697" spans="17:17" x14ac:dyDescent="0.25">
      <c r="Q697" s="52"/>
    </row>
    <row r="698" spans="17:17" x14ac:dyDescent="0.25">
      <c r="Q698" s="52"/>
    </row>
    <row r="699" spans="17:17" x14ac:dyDescent="0.25">
      <c r="Q699" s="52"/>
    </row>
    <row r="700" spans="17:17" x14ac:dyDescent="0.25">
      <c r="Q700" s="52"/>
    </row>
    <row r="701" spans="17:17" x14ac:dyDescent="0.25">
      <c r="Q701" s="52"/>
    </row>
    <row r="702" spans="17:17" x14ac:dyDescent="0.25">
      <c r="Q702" s="52"/>
    </row>
    <row r="703" spans="17:17" x14ac:dyDescent="0.25">
      <c r="Q703" s="52"/>
    </row>
    <row r="704" spans="17:17" x14ac:dyDescent="0.25">
      <c r="Q704" s="52"/>
    </row>
    <row r="705" spans="17:17" x14ac:dyDescent="0.25">
      <c r="Q705" s="52"/>
    </row>
    <row r="706" spans="17:17" x14ac:dyDescent="0.25">
      <c r="Q706" s="52"/>
    </row>
    <row r="707" spans="17:17" x14ac:dyDescent="0.25">
      <c r="Q707" s="52"/>
    </row>
    <row r="708" spans="17:17" x14ac:dyDescent="0.25">
      <c r="Q708" s="52"/>
    </row>
    <row r="709" spans="17:17" x14ac:dyDescent="0.25">
      <c r="Q709" s="52"/>
    </row>
    <row r="710" spans="17:17" x14ac:dyDescent="0.25">
      <c r="Q710" s="52"/>
    </row>
    <row r="711" spans="17:17" x14ac:dyDescent="0.25">
      <c r="Q711" s="52"/>
    </row>
    <row r="712" spans="17:17" x14ac:dyDescent="0.25">
      <c r="Q712" s="52"/>
    </row>
    <row r="713" spans="17:17" x14ac:dyDescent="0.25">
      <c r="Q713" s="52"/>
    </row>
    <row r="714" spans="17:17" x14ac:dyDescent="0.25">
      <c r="Q714" s="52"/>
    </row>
    <row r="715" spans="17:17" x14ac:dyDescent="0.25">
      <c r="Q715" s="52"/>
    </row>
    <row r="716" spans="17:17" x14ac:dyDescent="0.25">
      <c r="Q716" s="52"/>
    </row>
    <row r="717" spans="17:17" x14ac:dyDescent="0.25">
      <c r="Q717" s="52"/>
    </row>
    <row r="718" spans="17:17" x14ac:dyDescent="0.25">
      <c r="Q718" s="52"/>
    </row>
    <row r="719" spans="17:17" x14ac:dyDescent="0.25">
      <c r="Q719" s="52"/>
    </row>
    <row r="720" spans="17:17" x14ac:dyDescent="0.25">
      <c r="Q720" s="52"/>
    </row>
    <row r="721" spans="17:17" x14ac:dyDescent="0.25">
      <c r="Q721" s="52"/>
    </row>
    <row r="722" spans="17:17" x14ac:dyDescent="0.25">
      <c r="Q722" s="52"/>
    </row>
    <row r="723" spans="17:17" x14ac:dyDescent="0.25">
      <c r="Q723" s="52"/>
    </row>
    <row r="724" spans="17:17" x14ac:dyDescent="0.25">
      <c r="Q724" s="52"/>
    </row>
    <row r="725" spans="17:17" x14ac:dyDescent="0.25">
      <c r="Q725" s="52"/>
    </row>
    <row r="726" spans="17:17" x14ac:dyDescent="0.25">
      <c r="Q726" s="52"/>
    </row>
    <row r="727" spans="17:17" x14ac:dyDescent="0.25">
      <c r="Q727" s="52"/>
    </row>
    <row r="728" spans="17:17" x14ac:dyDescent="0.25">
      <c r="Q728" s="52"/>
    </row>
    <row r="729" spans="17:17" x14ac:dyDescent="0.25">
      <c r="Q729" s="52"/>
    </row>
    <row r="730" spans="17:17" x14ac:dyDescent="0.25">
      <c r="Q730" s="52"/>
    </row>
    <row r="731" spans="17:17" x14ac:dyDescent="0.25">
      <c r="Q731" s="52"/>
    </row>
    <row r="732" spans="17:17" x14ac:dyDescent="0.25">
      <c r="Q732" s="52"/>
    </row>
    <row r="733" spans="17:17" x14ac:dyDescent="0.25">
      <c r="Q733" s="52"/>
    </row>
    <row r="734" spans="17:17" x14ac:dyDescent="0.25">
      <c r="Q734" s="52"/>
    </row>
    <row r="735" spans="17:17" x14ac:dyDescent="0.25">
      <c r="Q735" s="52"/>
    </row>
    <row r="736" spans="17:17" x14ac:dyDescent="0.25">
      <c r="Q736" s="52"/>
    </row>
    <row r="737" spans="17:17" x14ac:dyDescent="0.25">
      <c r="Q737" s="52"/>
    </row>
    <row r="738" spans="17:17" x14ac:dyDescent="0.25">
      <c r="Q738" s="52"/>
    </row>
    <row r="739" spans="17:17" x14ac:dyDescent="0.25">
      <c r="Q739" s="52"/>
    </row>
    <row r="740" spans="17:17" x14ac:dyDescent="0.25">
      <c r="Q740" s="52"/>
    </row>
    <row r="741" spans="17:17" x14ac:dyDescent="0.25">
      <c r="Q741" s="52"/>
    </row>
    <row r="742" spans="17:17" x14ac:dyDescent="0.25">
      <c r="Q742" s="52"/>
    </row>
    <row r="743" spans="17:17" x14ac:dyDescent="0.25">
      <c r="Q743" s="52"/>
    </row>
    <row r="744" spans="17:17" x14ac:dyDescent="0.25">
      <c r="Q744" s="52"/>
    </row>
    <row r="745" spans="17:17" x14ac:dyDescent="0.25">
      <c r="Q745" s="52"/>
    </row>
    <row r="746" spans="17:17" x14ac:dyDescent="0.25">
      <c r="Q746" s="52"/>
    </row>
    <row r="747" spans="17:17" x14ac:dyDescent="0.25">
      <c r="Q747" s="52"/>
    </row>
    <row r="748" spans="17:17" x14ac:dyDescent="0.25">
      <c r="Q748" s="52"/>
    </row>
    <row r="749" spans="17:17" x14ac:dyDescent="0.25">
      <c r="Q749" s="52"/>
    </row>
    <row r="750" spans="17:17" x14ac:dyDescent="0.25">
      <c r="Q750" s="52"/>
    </row>
    <row r="751" spans="17:17" x14ac:dyDescent="0.25">
      <c r="Q751" s="52"/>
    </row>
    <row r="752" spans="17:17" x14ac:dyDescent="0.25">
      <c r="Q752" s="52"/>
    </row>
    <row r="753" spans="17:17" x14ac:dyDescent="0.25">
      <c r="Q753" s="52"/>
    </row>
    <row r="754" spans="17:17" x14ac:dyDescent="0.25">
      <c r="Q754" s="52"/>
    </row>
    <row r="755" spans="17:17" x14ac:dyDescent="0.25">
      <c r="Q755" s="52"/>
    </row>
    <row r="756" spans="17:17" x14ac:dyDescent="0.25">
      <c r="Q756" s="52"/>
    </row>
    <row r="757" spans="17:17" x14ac:dyDescent="0.25">
      <c r="Q757" s="52"/>
    </row>
    <row r="758" spans="17:17" x14ac:dyDescent="0.25">
      <c r="Q758" s="52"/>
    </row>
    <row r="759" spans="17:17" x14ac:dyDescent="0.25">
      <c r="Q759" s="52"/>
    </row>
    <row r="760" spans="17:17" x14ac:dyDescent="0.25">
      <c r="Q760" s="52"/>
    </row>
    <row r="761" spans="17:17" x14ac:dyDescent="0.25">
      <c r="Q761" s="52"/>
    </row>
    <row r="762" spans="17:17" x14ac:dyDescent="0.25">
      <c r="Q762" s="52"/>
    </row>
    <row r="763" spans="17:17" x14ac:dyDescent="0.25">
      <c r="Q763" s="52"/>
    </row>
    <row r="764" spans="17:17" x14ac:dyDescent="0.25">
      <c r="Q764" s="52"/>
    </row>
    <row r="765" spans="17:17" x14ac:dyDescent="0.25">
      <c r="Q765" s="52"/>
    </row>
    <row r="766" spans="17:17" x14ac:dyDescent="0.25">
      <c r="Q766" s="52"/>
    </row>
    <row r="767" spans="17:17" x14ac:dyDescent="0.25">
      <c r="Q767" s="52"/>
    </row>
    <row r="768" spans="17:17" x14ac:dyDescent="0.25">
      <c r="Q768" s="52"/>
    </row>
    <row r="769" spans="17:17" x14ac:dyDescent="0.25">
      <c r="Q769" s="52"/>
    </row>
    <row r="770" spans="17:17" x14ac:dyDescent="0.25">
      <c r="Q770" s="52"/>
    </row>
    <row r="771" spans="17:17" x14ac:dyDescent="0.25">
      <c r="Q771" s="52"/>
    </row>
    <row r="772" spans="17:17" x14ac:dyDescent="0.25">
      <c r="Q772" s="52"/>
    </row>
    <row r="773" spans="17:17" x14ac:dyDescent="0.25">
      <c r="Q773" s="52"/>
    </row>
    <row r="774" spans="17:17" x14ac:dyDescent="0.25">
      <c r="Q774" s="52"/>
    </row>
    <row r="775" spans="17:17" x14ac:dyDescent="0.25">
      <c r="Q775" s="52"/>
    </row>
    <row r="776" spans="17:17" x14ac:dyDescent="0.25">
      <c r="Q776" s="52"/>
    </row>
    <row r="777" spans="17:17" x14ac:dyDescent="0.25">
      <c r="Q777" s="52"/>
    </row>
    <row r="778" spans="17:17" x14ac:dyDescent="0.25">
      <c r="Q778" s="52"/>
    </row>
    <row r="779" spans="17:17" x14ac:dyDescent="0.25">
      <c r="Q779" s="52"/>
    </row>
    <row r="780" spans="17:17" x14ac:dyDescent="0.25">
      <c r="Q780" s="52"/>
    </row>
    <row r="781" spans="17:17" x14ac:dyDescent="0.25">
      <c r="Q781" s="52"/>
    </row>
    <row r="782" spans="17:17" x14ac:dyDescent="0.25">
      <c r="Q782" s="52"/>
    </row>
    <row r="783" spans="17:17" x14ac:dyDescent="0.25">
      <c r="Q783" s="52"/>
    </row>
    <row r="784" spans="17:17" x14ac:dyDescent="0.25">
      <c r="Q784" s="52"/>
    </row>
    <row r="785" spans="17:17" x14ac:dyDescent="0.25">
      <c r="Q785" s="52"/>
    </row>
    <row r="786" spans="17:17" x14ac:dyDescent="0.25">
      <c r="Q786" s="52"/>
    </row>
    <row r="787" spans="17:17" x14ac:dyDescent="0.25">
      <c r="Q787" s="52"/>
    </row>
    <row r="788" spans="17:17" x14ac:dyDescent="0.25">
      <c r="Q788" s="52"/>
    </row>
    <row r="789" spans="17:17" x14ac:dyDescent="0.25">
      <c r="Q789" s="52"/>
    </row>
    <row r="790" spans="17:17" x14ac:dyDescent="0.25">
      <c r="Q790" s="52"/>
    </row>
    <row r="791" spans="17:17" x14ac:dyDescent="0.25">
      <c r="Q791" s="52"/>
    </row>
    <row r="792" spans="17:17" x14ac:dyDescent="0.25">
      <c r="Q792" s="52"/>
    </row>
    <row r="793" spans="17:17" x14ac:dyDescent="0.25">
      <c r="Q793" s="52"/>
    </row>
    <row r="794" spans="17:17" x14ac:dyDescent="0.25">
      <c r="Q794" s="52"/>
    </row>
    <row r="795" spans="17:17" x14ac:dyDescent="0.25">
      <c r="Q795" s="52"/>
    </row>
    <row r="796" spans="17:17" x14ac:dyDescent="0.25">
      <c r="Q796" s="52"/>
    </row>
    <row r="797" spans="17:17" x14ac:dyDescent="0.25">
      <c r="Q797" s="52"/>
    </row>
    <row r="798" spans="17:17" x14ac:dyDescent="0.25">
      <c r="Q798" s="52"/>
    </row>
    <row r="799" spans="17:17" x14ac:dyDescent="0.25">
      <c r="Q799" s="52"/>
    </row>
    <row r="800" spans="17:17" x14ac:dyDescent="0.25">
      <c r="Q800" s="52"/>
    </row>
    <row r="801" spans="17:17" x14ac:dyDescent="0.25">
      <c r="Q801" s="52"/>
    </row>
    <row r="802" spans="17:17" x14ac:dyDescent="0.25">
      <c r="Q802" s="52"/>
    </row>
    <row r="803" spans="17:17" x14ac:dyDescent="0.25">
      <c r="Q803" s="52"/>
    </row>
    <row r="804" spans="17:17" x14ac:dyDescent="0.25">
      <c r="Q804" s="52"/>
    </row>
    <row r="805" spans="17:17" x14ac:dyDescent="0.25">
      <c r="Q805" s="52"/>
    </row>
    <row r="806" spans="17:17" x14ac:dyDescent="0.25">
      <c r="Q806" s="52"/>
    </row>
    <row r="807" spans="17:17" x14ac:dyDescent="0.25">
      <c r="Q807" s="52"/>
    </row>
    <row r="808" spans="17:17" x14ac:dyDescent="0.25">
      <c r="Q808" s="52"/>
    </row>
    <row r="809" spans="17:17" x14ac:dyDescent="0.25">
      <c r="Q809" s="52"/>
    </row>
    <row r="810" spans="17:17" x14ac:dyDescent="0.25">
      <c r="Q810" s="52"/>
    </row>
    <row r="811" spans="17:17" x14ac:dyDescent="0.25">
      <c r="Q811" s="52"/>
    </row>
    <row r="812" spans="17:17" x14ac:dyDescent="0.25">
      <c r="Q812" s="52"/>
    </row>
    <row r="813" spans="17:17" x14ac:dyDescent="0.25">
      <c r="Q813" s="52"/>
    </row>
    <row r="814" spans="17:17" x14ac:dyDescent="0.25">
      <c r="Q814" s="52"/>
    </row>
    <row r="815" spans="17:17" x14ac:dyDescent="0.25">
      <c r="Q815" s="52"/>
    </row>
    <row r="816" spans="17:17" x14ac:dyDescent="0.25">
      <c r="Q816" s="52"/>
    </row>
    <row r="817" spans="17:17" x14ac:dyDescent="0.25">
      <c r="Q817" s="52"/>
    </row>
    <row r="818" spans="17:17" x14ac:dyDescent="0.25">
      <c r="Q818" s="52"/>
    </row>
    <row r="819" spans="17:17" x14ac:dyDescent="0.25">
      <c r="Q819" s="52"/>
    </row>
    <row r="820" spans="17:17" x14ac:dyDescent="0.25">
      <c r="Q820" s="52"/>
    </row>
    <row r="821" spans="17:17" x14ac:dyDescent="0.25">
      <c r="Q821" s="52"/>
    </row>
    <row r="822" spans="17:17" x14ac:dyDescent="0.25">
      <c r="Q822" s="52"/>
    </row>
    <row r="823" spans="17:17" x14ac:dyDescent="0.25">
      <c r="Q823" s="52"/>
    </row>
    <row r="824" spans="17:17" x14ac:dyDescent="0.25">
      <c r="Q824" s="52"/>
    </row>
    <row r="825" spans="17:17" x14ac:dyDescent="0.25">
      <c r="Q825" s="52"/>
    </row>
    <row r="826" spans="17:17" x14ac:dyDescent="0.25">
      <c r="Q826" s="52"/>
    </row>
    <row r="827" spans="17:17" x14ac:dyDescent="0.25">
      <c r="Q827" s="52"/>
    </row>
    <row r="828" spans="17:17" x14ac:dyDescent="0.25">
      <c r="Q828" s="52"/>
    </row>
    <row r="829" spans="17:17" x14ac:dyDescent="0.25">
      <c r="Q829" s="52"/>
    </row>
    <row r="830" spans="17:17" x14ac:dyDescent="0.25">
      <c r="Q830" s="52"/>
    </row>
    <row r="831" spans="17:17" x14ac:dyDescent="0.25">
      <c r="Q831" s="52"/>
    </row>
    <row r="832" spans="17:17" x14ac:dyDescent="0.25">
      <c r="Q832" s="52"/>
    </row>
    <row r="833" spans="17:17" x14ac:dyDescent="0.25">
      <c r="Q833" s="52"/>
    </row>
    <row r="834" spans="17:17" x14ac:dyDescent="0.25">
      <c r="Q834" s="52"/>
    </row>
    <row r="835" spans="17:17" x14ac:dyDescent="0.25">
      <c r="Q835" s="52"/>
    </row>
    <row r="836" spans="17:17" x14ac:dyDescent="0.25">
      <c r="Q836" s="52"/>
    </row>
    <row r="837" spans="17:17" x14ac:dyDescent="0.25">
      <c r="Q837" s="52"/>
    </row>
    <row r="838" spans="17:17" x14ac:dyDescent="0.25">
      <c r="Q838" s="52"/>
    </row>
    <row r="839" spans="17:17" x14ac:dyDescent="0.25">
      <c r="Q839" s="52"/>
    </row>
    <row r="840" spans="17:17" x14ac:dyDescent="0.25">
      <c r="Q840" s="52"/>
    </row>
    <row r="841" spans="17:17" x14ac:dyDescent="0.25">
      <c r="Q841" s="52"/>
    </row>
    <row r="842" spans="17:17" x14ac:dyDescent="0.25">
      <c r="Q842" s="52"/>
    </row>
    <row r="843" spans="17:17" x14ac:dyDescent="0.25">
      <c r="Q843" s="52"/>
    </row>
    <row r="844" spans="17:17" x14ac:dyDescent="0.25">
      <c r="Q844" s="52"/>
    </row>
    <row r="845" spans="17:17" x14ac:dyDescent="0.25">
      <c r="Q845" s="52"/>
    </row>
    <row r="846" spans="17:17" x14ac:dyDescent="0.25">
      <c r="Q846" s="52"/>
    </row>
    <row r="847" spans="17:17" x14ac:dyDescent="0.25">
      <c r="Q847" s="52"/>
    </row>
    <row r="848" spans="17:17" x14ac:dyDescent="0.25">
      <c r="Q848" s="52"/>
    </row>
    <row r="849" spans="17:17" x14ac:dyDescent="0.25">
      <c r="Q849" s="52"/>
    </row>
    <row r="850" spans="17:17" x14ac:dyDescent="0.25">
      <c r="Q850" s="52"/>
    </row>
    <row r="851" spans="17:17" x14ac:dyDescent="0.25">
      <c r="Q851" s="52"/>
    </row>
    <row r="852" spans="17:17" x14ac:dyDescent="0.25">
      <c r="Q852" s="52"/>
    </row>
    <row r="853" spans="17:17" x14ac:dyDescent="0.25">
      <c r="Q853" s="52"/>
    </row>
    <row r="854" spans="17:17" x14ac:dyDescent="0.25">
      <c r="Q854" s="52"/>
    </row>
    <row r="855" spans="17:17" x14ac:dyDescent="0.25">
      <c r="Q855" s="52"/>
    </row>
    <row r="856" spans="17:17" x14ac:dyDescent="0.25">
      <c r="Q856" s="52"/>
    </row>
    <row r="857" spans="17:17" x14ac:dyDescent="0.25">
      <c r="Q857" s="52"/>
    </row>
    <row r="858" spans="17:17" x14ac:dyDescent="0.25">
      <c r="Q858" s="52"/>
    </row>
    <row r="859" spans="17:17" x14ac:dyDescent="0.25">
      <c r="Q859" s="52"/>
    </row>
    <row r="860" spans="17:17" x14ac:dyDescent="0.25">
      <c r="Q860" s="52"/>
    </row>
    <row r="861" spans="17:17" x14ac:dyDescent="0.25">
      <c r="Q861" s="52"/>
    </row>
    <row r="862" spans="17:17" x14ac:dyDescent="0.25">
      <c r="Q862" s="52"/>
    </row>
    <row r="863" spans="17:17" x14ac:dyDescent="0.25">
      <c r="Q863" s="52"/>
    </row>
    <row r="864" spans="17:17" x14ac:dyDescent="0.25">
      <c r="Q864" s="52"/>
    </row>
    <row r="865" spans="17:17" x14ac:dyDescent="0.25">
      <c r="Q865" s="52"/>
    </row>
    <row r="866" spans="17:17" x14ac:dyDescent="0.25">
      <c r="Q866" s="52"/>
    </row>
    <row r="867" spans="17:17" x14ac:dyDescent="0.25">
      <c r="Q867" s="52"/>
    </row>
    <row r="868" spans="17:17" x14ac:dyDescent="0.25">
      <c r="Q868" s="52"/>
    </row>
    <row r="869" spans="17:17" x14ac:dyDescent="0.25">
      <c r="Q869" s="52"/>
    </row>
    <row r="870" spans="17:17" x14ac:dyDescent="0.25">
      <c r="Q870" s="52"/>
    </row>
    <row r="871" spans="17:17" x14ac:dyDescent="0.25">
      <c r="Q871" s="52"/>
    </row>
    <row r="872" spans="17:17" x14ac:dyDescent="0.25">
      <c r="Q872" s="52"/>
    </row>
    <row r="873" spans="17:17" x14ac:dyDescent="0.25">
      <c r="Q873" s="52"/>
    </row>
    <row r="874" spans="17:17" x14ac:dyDescent="0.25">
      <c r="Q874" s="52"/>
    </row>
    <row r="875" spans="17:17" x14ac:dyDescent="0.25">
      <c r="Q875" s="52"/>
    </row>
    <row r="876" spans="17:17" x14ac:dyDescent="0.25">
      <c r="Q876" s="52"/>
    </row>
    <row r="877" spans="17:17" x14ac:dyDescent="0.25">
      <c r="Q877" s="52"/>
    </row>
    <row r="878" spans="17:17" x14ac:dyDescent="0.25">
      <c r="Q878" s="52"/>
    </row>
    <row r="879" spans="17:17" x14ac:dyDescent="0.25">
      <c r="Q879" s="52"/>
    </row>
    <row r="880" spans="17:17" x14ac:dyDescent="0.25">
      <c r="Q880" s="52"/>
    </row>
    <row r="881" spans="17:17" x14ac:dyDescent="0.25">
      <c r="Q881" s="52"/>
    </row>
    <row r="882" spans="17:17" x14ac:dyDescent="0.25">
      <c r="Q882" s="52"/>
    </row>
    <row r="883" spans="17:17" x14ac:dyDescent="0.25">
      <c r="Q883" s="52"/>
    </row>
    <row r="884" spans="17:17" x14ac:dyDescent="0.25">
      <c r="Q884" s="52"/>
    </row>
    <row r="885" spans="17:17" x14ac:dyDescent="0.25">
      <c r="Q885" s="52"/>
    </row>
    <row r="886" spans="17:17" x14ac:dyDescent="0.25">
      <c r="Q886" s="52"/>
    </row>
    <row r="887" spans="17:17" x14ac:dyDescent="0.25">
      <c r="Q887" s="52"/>
    </row>
    <row r="888" spans="17:17" x14ac:dyDescent="0.25">
      <c r="Q888" s="52"/>
    </row>
    <row r="889" spans="17:17" x14ac:dyDescent="0.25">
      <c r="Q889" s="52"/>
    </row>
    <row r="890" spans="17:17" x14ac:dyDescent="0.25">
      <c r="Q890" s="52"/>
    </row>
    <row r="891" spans="17:17" x14ac:dyDescent="0.25">
      <c r="Q891" s="52"/>
    </row>
    <row r="892" spans="17:17" x14ac:dyDescent="0.25">
      <c r="Q892" s="52"/>
    </row>
    <row r="893" spans="17:17" x14ac:dyDescent="0.25">
      <c r="Q893" s="52"/>
    </row>
    <row r="894" spans="17:17" x14ac:dyDescent="0.25">
      <c r="Q894" s="52"/>
    </row>
    <row r="895" spans="17:17" x14ac:dyDescent="0.25">
      <c r="Q895" s="52"/>
    </row>
    <row r="896" spans="17:17" x14ac:dyDescent="0.25">
      <c r="Q896" s="52"/>
    </row>
    <row r="897" spans="17:17" x14ac:dyDescent="0.25">
      <c r="Q897" s="52"/>
    </row>
    <row r="898" spans="17:17" x14ac:dyDescent="0.25">
      <c r="Q898" s="52"/>
    </row>
    <row r="899" spans="17:17" x14ac:dyDescent="0.25">
      <c r="Q899" s="52"/>
    </row>
    <row r="900" spans="17:17" x14ac:dyDescent="0.25">
      <c r="Q900" s="52"/>
    </row>
    <row r="901" spans="17:17" x14ac:dyDescent="0.25">
      <c r="Q901" s="52"/>
    </row>
    <row r="902" spans="17:17" x14ac:dyDescent="0.25">
      <c r="Q902" s="52"/>
    </row>
    <row r="903" spans="17:17" x14ac:dyDescent="0.25">
      <c r="Q903" s="52"/>
    </row>
    <row r="904" spans="17:17" x14ac:dyDescent="0.25">
      <c r="Q904" s="52"/>
    </row>
    <row r="905" spans="17:17" x14ac:dyDescent="0.25">
      <c r="Q905" s="52"/>
    </row>
    <row r="906" spans="17:17" x14ac:dyDescent="0.25">
      <c r="Q906" s="52"/>
    </row>
    <row r="907" spans="17:17" x14ac:dyDescent="0.25">
      <c r="Q907" s="52"/>
    </row>
    <row r="908" spans="17:17" x14ac:dyDescent="0.25">
      <c r="Q908" s="52"/>
    </row>
    <row r="909" spans="17:17" x14ac:dyDescent="0.25">
      <c r="Q909" s="52"/>
    </row>
    <row r="910" spans="17:17" x14ac:dyDescent="0.25">
      <c r="Q910" s="52"/>
    </row>
    <row r="911" spans="17:17" x14ac:dyDescent="0.25">
      <c r="Q911" s="52"/>
    </row>
    <row r="912" spans="17:17" x14ac:dyDescent="0.25">
      <c r="Q912" s="52"/>
    </row>
    <row r="913" spans="17:17" x14ac:dyDescent="0.25">
      <c r="Q913" s="52"/>
    </row>
    <row r="914" spans="17:17" x14ac:dyDescent="0.25">
      <c r="Q914" s="52"/>
    </row>
    <row r="915" spans="17:17" x14ac:dyDescent="0.25">
      <c r="Q915" s="52"/>
    </row>
    <row r="916" spans="17:17" x14ac:dyDescent="0.25">
      <c r="Q916" s="52"/>
    </row>
    <row r="917" spans="17:17" x14ac:dyDescent="0.25">
      <c r="Q917" s="52"/>
    </row>
    <row r="918" spans="17:17" x14ac:dyDescent="0.25">
      <c r="Q918" s="52"/>
    </row>
    <row r="919" spans="17:17" x14ac:dyDescent="0.25">
      <c r="Q919" s="52"/>
    </row>
    <row r="920" spans="17:17" x14ac:dyDescent="0.25">
      <c r="Q920" s="52"/>
    </row>
    <row r="921" spans="17:17" x14ac:dyDescent="0.25">
      <c r="Q921" s="52"/>
    </row>
    <row r="922" spans="17:17" x14ac:dyDescent="0.25">
      <c r="Q922" s="52"/>
    </row>
    <row r="923" spans="17:17" x14ac:dyDescent="0.25">
      <c r="Q923" s="52"/>
    </row>
    <row r="924" spans="17:17" x14ac:dyDescent="0.25">
      <c r="Q924" s="52"/>
    </row>
    <row r="925" spans="17:17" x14ac:dyDescent="0.25">
      <c r="Q925" s="52"/>
    </row>
    <row r="926" spans="17:17" x14ac:dyDescent="0.25">
      <c r="Q926" s="52"/>
    </row>
    <row r="927" spans="17:17" x14ac:dyDescent="0.25">
      <c r="Q927" s="52"/>
    </row>
    <row r="928" spans="17:17" x14ac:dyDescent="0.25">
      <c r="Q928" s="52"/>
    </row>
    <row r="929" spans="17:17" x14ac:dyDescent="0.25">
      <c r="Q929" s="52"/>
    </row>
    <row r="930" spans="17:17" x14ac:dyDescent="0.25">
      <c r="Q930" s="52"/>
    </row>
    <row r="931" spans="17:17" x14ac:dyDescent="0.25">
      <c r="Q931" s="52"/>
    </row>
    <row r="932" spans="17:17" x14ac:dyDescent="0.25">
      <c r="Q932" s="52"/>
    </row>
    <row r="933" spans="17:17" x14ac:dyDescent="0.25">
      <c r="Q933" s="52"/>
    </row>
    <row r="934" spans="17:17" x14ac:dyDescent="0.25">
      <c r="Q934" s="52"/>
    </row>
    <row r="935" spans="17:17" x14ac:dyDescent="0.25">
      <c r="Q935" s="52"/>
    </row>
    <row r="936" spans="17:17" x14ac:dyDescent="0.25">
      <c r="Q936" s="52"/>
    </row>
    <row r="937" spans="17:17" x14ac:dyDescent="0.25">
      <c r="Q937" s="52"/>
    </row>
    <row r="938" spans="17:17" x14ac:dyDescent="0.25">
      <c r="Q938" s="52"/>
    </row>
    <row r="939" spans="17:17" x14ac:dyDescent="0.25">
      <c r="Q939" s="52"/>
    </row>
    <row r="940" spans="17:17" x14ac:dyDescent="0.25">
      <c r="Q940" s="52"/>
    </row>
    <row r="941" spans="17:17" x14ac:dyDescent="0.25">
      <c r="Q941" s="52"/>
    </row>
    <row r="942" spans="17:17" x14ac:dyDescent="0.25">
      <c r="Q942" s="52"/>
    </row>
    <row r="943" spans="17:17" x14ac:dyDescent="0.25">
      <c r="Q943" s="52"/>
    </row>
    <row r="944" spans="17:17" x14ac:dyDescent="0.25">
      <c r="Q944" s="52"/>
    </row>
    <row r="945" spans="17:17" x14ac:dyDescent="0.25">
      <c r="Q945" s="52"/>
    </row>
    <row r="946" spans="17:17" x14ac:dyDescent="0.25">
      <c r="Q946" s="52"/>
    </row>
    <row r="947" spans="17:17" x14ac:dyDescent="0.25">
      <c r="Q947" s="52"/>
    </row>
    <row r="948" spans="17:17" x14ac:dyDescent="0.25">
      <c r="Q948" s="52"/>
    </row>
    <row r="949" spans="17:17" x14ac:dyDescent="0.25">
      <c r="Q949" s="52"/>
    </row>
    <row r="950" spans="17:17" x14ac:dyDescent="0.25">
      <c r="Q950" s="52"/>
    </row>
    <row r="951" spans="17:17" x14ac:dyDescent="0.25">
      <c r="Q951" s="52"/>
    </row>
    <row r="952" spans="17:17" x14ac:dyDescent="0.25">
      <c r="Q952" s="52"/>
    </row>
    <row r="953" spans="17:17" x14ac:dyDescent="0.25">
      <c r="Q953" s="52"/>
    </row>
    <row r="954" spans="17:17" x14ac:dyDescent="0.25">
      <c r="Q954" s="52"/>
    </row>
    <row r="955" spans="17:17" x14ac:dyDescent="0.25">
      <c r="Q955" s="52"/>
    </row>
    <row r="956" spans="17:17" x14ac:dyDescent="0.25">
      <c r="Q956" s="52"/>
    </row>
    <row r="957" spans="17:17" x14ac:dyDescent="0.25">
      <c r="Q957" s="52"/>
    </row>
    <row r="958" spans="17:17" x14ac:dyDescent="0.25">
      <c r="Q958" s="52"/>
    </row>
    <row r="959" spans="17:17" x14ac:dyDescent="0.25">
      <c r="Q959" s="52"/>
    </row>
    <row r="960" spans="17:17" x14ac:dyDescent="0.25">
      <c r="Q960" s="52"/>
    </row>
    <row r="961" spans="17:17" x14ac:dyDescent="0.25">
      <c r="Q961" s="52"/>
    </row>
    <row r="962" spans="17:17" x14ac:dyDescent="0.25">
      <c r="Q962" s="52"/>
    </row>
    <row r="963" spans="17:17" x14ac:dyDescent="0.25">
      <c r="Q963" s="52"/>
    </row>
    <row r="964" spans="17:17" x14ac:dyDescent="0.25">
      <c r="Q964" s="52"/>
    </row>
    <row r="965" spans="17:17" x14ac:dyDescent="0.25">
      <c r="Q965" s="52"/>
    </row>
    <row r="966" spans="17:17" x14ac:dyDescent="0.25">
      <c r="Q966" s="52"/>
    </row>
    <row r="967" spans="17:17" x14ac:dyDescent="0.25">
      <c r="Q967" s="52"/>
    </row>
    <row r="968" spans="17:17" x14ac:dyDescent="0.25">
      <c r="Q968" s="52"/>
    </row>
    <row r="969" spans="17:17" x14ac:dyDescent="0.25">
      <c r="Q969" s="52"/>
    </row>
    <row r="970" spans="17:17" x14ac:dyDescent="0.25">
      <c r="Q970" s="52"/>
    </row>
    <row r="971" spans="17:17" x14ac:dyDescent="0.25">
      <c r="Q971" s="52"/>
    </row>
    <row r="972" spans="17:17" x14ac:dyDescent="0.25">
      <c r="Q972" s="52"/>
    </row>
    <row r="973" spans="17:17" x14ac:dyDescent="0.25">
      <c r="Q973" s="52"/>
    </row>
    <row r="974" spans="17:17" x14ac:dyDescent="0.25">
      <c r="Q974" s="52"/>
    </row>
    <row r="975" spans="17:17" x14ac:dyDescent="0.25">
      <c r="Q975" s="52"/>
    </row>
    <row r="976" spans="17:17" x14ac:dyDescent="0.25">
      <c r="Q976" s="52"/>
    </row>
    <row r="977" spans="17:17" x14ac:dyDescent="0.25">
      <c r="Q977" s="52"/>
    </row>
    <row r="978" spans="17:17" x14ac:dyDescent="0.25">
      <c r="Q978" s="52"/>
    </row>
    <row r="979" spans="17:17" x14ac:dyDescent="0.25">
      <c r="Q979" s="52"/>
    </row>
    <row r="980" spans="17:17" x14ac:dyDescent="0.25">
      <c r="Q980" s="52"/>
    </row>
    <row r="981" spans="17:17" x14ac:dyDescent="0.25">
      <c r="Q981" s="52"/>
    </row>
    <row r="982" spans="17:17" x14ac:dyDescent="0.25">
      <c r="Q982" s="52"/>
    </row>
    <row r="983" spans="17:17" x14ac:dyDescent="0.25">
      <c r="Q983" s="52"/>
    </row>
    <row r="984" spans="17:17" x14ac:dyDescent="0.25">
      <c r="Q984" s="52"/>
    </row>
    <row r="985" spans="17:17" x14ac:dyDescent="0.25">
      <c r="Q985" s="52"/>
    </row>
    <row r="986" spans="17:17" x14ac:dyDescent="0.25">
      <c r="Q986" s="52"/>
    </row>
    <row r="987" spans="17:17" x14ac:dyDescent="0.25">
      <c r="Q987" s="52"/>
    </row>
    <row r="988" spans="17:17" x14ac:dyDescent="0.25">
      <c r="Q988" s="52"/>
    </row>
    <row r="989" spans="17:17" x14ac:dyDescent="0.25">
      <c r="Q989" s="52"/>
    </row>
    <row r="990" spans="17:17" x14ac:dyDescent="0.25">
      <c r="Q990" s="52"/>
    </row>
    <row r="991" spans="17:17" x14ac:dyDescent="0.25">
      <c r="Q991" s="52"/>
    </row>
    <row r="992" spans="17:17" x14ac:dyDescent="0.25">
      <c r="Q992" s="52"/>
    </row>
    <row r="993" spans="17:17" x14ac:dyDescent="0.25">
      <c r="Q993" s="52"/>
    </row>
    <row r="994" spans="17:17" x14ac:dyDescent="0.25">
      <c r="Q994" s="52"/>
    </row>
    <row r="995" spans="17:17" x14ac:dyDescent="0.25">
      <c r="Q995" s="52"/>
    </row>
    <row r="996" spans="17:17" x14ac:dyDescent="0.25">
      <c r="Q996" s="52"/>
    </row>
    <row r="997" spans="17:17" x14ac:dyDescent="0.25">
      <c r="Q997" s="52"/>
    </row>
    <row r="998" spans="17:17" x14ac:dyDescent="0.25">
      <c r="Q998" s="52"/>
    </row>
    <row r="999" spans="17:17" x14ac:dyDescent="0.25">
      <c r="Q999" s="52"/>
    </row>
    <row r="1000" spans="17:17" x14ac:dyDescent="0.25">
      <c r="Q1000" s="52"/>
    </row>
    <row r="1001" spans="17:17" x14ac:dyDescent="0.25">
      <c r="Q1001" s="52"/>
    </row>
    <row r="1002" spans="17:17" x14ac:dyDescent="0.25">
      <c r="Q1002" s="52"/>
    </row>
    <row r="1003" spans="17:17" x14ac:dyDescent="0.25">
      <c r="Q1003" s="52"/>
    </row>
    <row r="1004" spans="17:17" x14ac:dyDescent="0.25">
      <c r="Q1004" s="52"/>
    </row>
    <row r="1005" spans="17:17" x14ac:dyDescent="0.25">
      <c r="Q1005" s="52"/>
    </row>
    <row r="1006" spans="17:17" x14ac:dyDescent="0.25">
      <c r="Q1006" s="52"/>
    </row>
    <row r="1007" spans="17:17" x14ac:dyDescent="0.25">
      <c r="Q1007" s="52"/>
    </row>
    <row r="1008" spans="17:17" x14ac:dyDescent="0.25">
      <c r="Q1008" s="52"/>
    </row>
    <row r="1009" spans="17:17" x14ac:dyDescent="0.25">
      <c r="Q1009" s="52"/>
    </row>
    <row r="1010" spans="17:17" x14ac:dyDescent="0.25">
      <c r="Q1010" s="52"/>
    </row>
    <row r="1011" spans="17:17" x14ac:dyDescent="0.25">
      <c r="Q1011" s="52"/>
    </row>
    <row r="1012" spans="17:17" x14ac:dyDescent="0.25">
      <c r="Q1012" s="52"/>
    </row>
    <row r="1013" spans="17:17" x14ac:dyDescent="0.25">
      <c r="Q1013" s="52"/>
    </row>
    <row r="1014" spans="17:17" x14ac:dyDescent="0.25">
      <c r="Q1014" s="52"/>
    </row>
    <row r="1015" spans="17:17" x14ac:dyDescent="0.25">
      <c r="Q1015" s="52"/>
    </row>
    <row r="1016" spans="17:17" x14ac:dyDescent="0.25">
      <c r="Q1016" s="52"/>
    </row>
    <row r="1017" spans="17:17" x14ac:dyDescent="0.25">
      <c r="Q1017" s="52"/>
    </row>
    <row r="1018" spans="17:17" x14ac:dyDescent="0.25">
      <c r="Q1018" s="52"/>
    </row>
    <row r="1019" spans="17:17" x14ac:dyDescent="0.25">
      <c r="Q1019" s="52"/>
    </row>
    <row r="1020" spans="17:17" x14ac:dyDescent="0.25">
      <c r="Q1020" s="52"/>
    </row>
    <row r="1021" spans="17:17" x14ac:dyDescent="0.25">
      <c r="Q1021" s="52"/>
    </row>
    <row r="1022" spans="17:17" x14ac:dyDescent="0.25">
      <c r="Q1022" s="52"/>
    </row>
    <row r="1023" spans="17:17" x14ac:dyDescent="0.25">
      <c r="Q1023" s="52"/>
    </row>
    <row r="1024" spans="17:17" x14ac:dyDescent="0.25">
      <c r="Q1024" s="52"/>
    </row>
    <row r="1025" spans="17:17" x14ac:dyDescent="0.25">
      <c r="Q1025" s="52"/>
    </row>
    <row r="1026" spans="17:17" x14ac:dyDescent="0.25">
      <c r="Q1026" s="52"/>
    </row>
    <row r="1027" spans="17:17" x14ac:dyDescent="0.25">
      <c r="Q1027" s="52"/>
    </row>
    <row r="1028" spans="17:17" x14ac:dyDescent="0.25">
      <c r="Q1028" s="52"/>
    </row>
    <row r="1029" spans="17:17" x14ac:dyDescent="0.25">
      <c r="Q1029" s="52"/>
    </row>
    <row r="1030" spans="17:17" x14ac:dyDescent="0.25">
      <c r="Q1030" s="52"/>
    </row>
    <row r="1031" spans="17:17" x14ac:dyDescent="0.25">
      <c r="Q1031" s="52"/>
    </row>
    <row r="1032" spans="17:17" x14ac:dyDescent="0.25">
      <c r="Q1032" s="52"/>
    </row>
    <row r="1033" spans="17:17" x14ac:dyDescent="0.25">
      <c r="Q1033" s="52"/>
    </row>
    <row r="1034" spans="17:17" x14ac:dyDescent="0.25">
      <c r="Q1034" s="52"/>
    </row>
    <row r="1035" spans="17:17" x14ac:dyDescent="0.25">
      <c r="Q1035" s="52"/>
    </row>
    <row r="1036" spans="17:17" x14ac:dyDescent="0.25">
      <c r="Q1036" s="52"/>
    </row>
    <row r="1037" spans="17:17" x14ac:dyDescent="0.25">
      <c r="Q1037" s="52"/>
    </row>
    <row r="1038" spans="17:17" x14ac:dyDescent="0.25">
      <c r="Q1038" s="52"/>
    </row>
    <row r="1039" spans="17:17" x14ac:dyDescent="0.25">
      <c r="Q1039" s="52"/>
    </row>
    <row r="1040" spans="17:17" x14ac:dyDescent="0.25">
      <c r="Q1040" s="52"/>
    </row>
    <row r="1041" spans="17:17" x14ac:dyDescent="0.25">
      <c r="Q1041" s="52"/>
    </row>
    <row r="1042" spans="17:17" x14ac:dyDescent="0.25">
      <c r="Q1042" s="52"/>
    </row>
    <row r="1043" spans="17:17" x14ac:dyDescent="0.25">
      <c r="Q1043" s="52"/>
    </row>
    <row r="1044" spans="17:17" x14ac:dyDescent="0.25">
      <c r="Q1044" s="52"/>
    </row>
    <row r="1045" spans="17:17" x14ac:dyDescent="0.25">
      <c r="Q1045" s="52"/>
    </row>
    <row r="1046" spans="17:17" x14ac:dyDescent="0.25">
      <c r="Q1046" s="52"/>
    </row>
    <row r="1047" spans="17:17" x14ac:dyDescent="0.25">
      <c r="Q1047" s="52"/>
    </row>
    <row r="1048" spans="17:17" x14ac:dyDescent="0.25">
      <c r="Q1048" s="52"/>
    </row>
    <row r="1049" spans="17:17" x14ac:dyDescent="0.25">
      <c r="Q1049" s="52"/>
    </row>
    <row r="1050" spans="17:17" x14ac:dyDescent="0.25">
      <c r="Q1050" s="52"/>
    </row>
    <row r="1051" spans="17:17" x14ac:dyDescent="0.25">
      <c r="Q1051" s="52"/>
    </row>
    <row r="1052" spans="17:17" x14ac:dyDescent="0.25">
      <c r="Q1052" s="52"/>
    </row>
    <row r="1053" spans="17:17" x14ac:dyDescent="0.25">
      <c r="Q1053" s="52"/>
    </row>
    <row r="1054" spans="17:17" x14ac:dyDescent="0.25">
      <c r="Q1054" s="52"/>
    </row>
    <row r="1055" spans="17:17" x14ac:dyDescent="0.25">
      <c r="Q1055" s="52"/>
    </row>
    <row r="1056" spans="17:17" x14ac:dyDescent="0.25">
      <c r="Q1056" s="52"/>
    </row>
    <row r="1057" spans="17:17" x14ac:dyDescent="0.25">
      <c r="Q1057" s="52"/>
    </row>
    <row r="1058" spans="17:17" x14ac:dyDescent="0.25">
      <c r="Q1058" s="52"/>
    </row>
    <row r="1059" spans="17:17" x14ac:dyDescent="0.25">
      <c r="Q1059" s="52"/>
    </row>
    <row r="1060" spans="17:17" x14ac:dyDescent="0.25">
      <c r="Q1060" s="52"/>
    </row>
    <row r="1061" spans="17:17" x14ac:dyDescent="0.25">
      <c r="Q1061" s="52"/>
    </row>
    <row r="1062" spans="17:17" x14ac:dyDescent="0.25">
      <c r="Q1062" s="52"/>
    </row>
    <row r="1063" spans="17:17" x14ac:dyDescent="0.25">
      <c r="Q1063" s="52"/>
    </row>
    <row r="1064" spans="17:17" x14ac:dyDescent="0.25">
      <c r="Q1064" s="52"/>
    </row>
    <row r="1065" spans="17:17" x14ac:dyDescent="0.25">
      <c r="Q1065" s="52"/>
    </row>
    <row r="1066" spans="17:17" x14ac:dyDescent="0.25">
      <c r="Q1066" s="52"/>
    </row>
    <row r="1067" spans="17:17" x14ac:dyDescent="0.25">
      <c r="Q1067" s="52"/>
    </row>
    <row r="1068" spans="17:17" x14ac:dyDescent="0.25">
      <c r="Q1068" s="52"/>
    </row>
    <row r="1069" spans="17:17" x14ac:dyDescent="0.25">
      <c r="Q1069" s="52"/>
    </row>
    <row r="1070" spans="17:17" x14ac:dyDescent="0.25">
      <c r="Q1070" s="52"/>
    </row>
    <row r="1071" spans="17:17" x14ac:dyDescent="0.25">
      <c r="Q1071" s="52"/>
    </row>
    <row r="1072" spans="17:17" x14ac:dyDescent="0.25">
      <c r="Q1072" s="52"/>
    </row>
    <row r="1073" spans="17:17" x14ac:dyDescent="0.25">
      <c r="Q1073" s="52"/>
    </row>
    <row r="1074" spans="17:17" x14ac:dyDescent="0.25">
      <c r="Q1074" s="52"/>
    </row>
    <row r="1075" spans="17:17" x14ac:dyDescent="0.25">
      <c r="Q1075" s="52"/>
    </row>
    <row r="1076" spans="17:17" x14ac:dyDescent="0.25">
      <c r="Q1076" s="52"/>
    </row>
    <row r="1077" spans="17:17" x14ac:dyDescent="0.25">
      <c r="Q1077" s="52"/>
    </row>
    <row r="1078" spans="17:17" x14ac:dyDescent="0.25">
      <c r="Q1078" s="52"/>
    </row>
    <row r="1079" spans="17:17" x14ac:dyDescent="0.25">
      <c r="Q1079" s="52"/>
    </row>
    <row r="1080" spans="17:17" x14ac:dyDescent="0.25">
      <c r="Q1080" s="52"/>
    </row>
    <row r="1081" spans="17:17" x14ac:dyDescent="0.25">
      <c r="Q1081" s="52"/>
    </row>
    <row r="1082" spans="17:17" x14ac:dyDescent="0.25">
      <c r="Q1082" s="52"/>
    </row>
    <row r="1083" spans="17:17" x14ac:dyDescent="0.25">
      <c r="Q1083" s="52"/>
    </row>
    <row r="1084" spans="17:17" x14ac:dyDescent="0.25">
      <c r="Q1084" s="52"/>
    </row>
    <row r="1085" spans="17:17" x14ac:dyDescent="0.25">
      <c r="Q1085" s="52"/>
    </row>
    <row r="1086" spans="17:17" x14ac:dyDescent="0.25">
      <c r="Q1086" s="52"/>
    </row>
    <row r="1087" spans="17:17" x14ac:dyDescent="0.25">
      <c r="Q1087" s="52"/>
    </row>
    <row r="1088" spans="17:17" x14ac:dyDescent="0.25">
      <c r="Q1088" s="52"/>
    </row>
    <row r="1089" spans="17:17" x14ac:dyDescent="0.25">
      <c r="Q1089" s="52"/>
    </row>
    <row r="1090" spans="17:17" x14ac:dyDescent="0.25">
      <c r="Q1090" s="52"/>
    </row>
    <row r="1091" spans="17:17" x14ac:dyDescent="0.25">
      <c r="Q1091" s="52"/>
    </row>
    <row r="1092" spans="17:17" x14ac:dyDescent="0.25">
      <c r="Q1092" s="52"/>
    </row>
    <row r="1093" spans="17:17" x14ac:dyDescent="0.25">
      <c r="Q1093" s="52"/>
    </row>
    <row r="1094" spans="17:17" x14ac:dyDescent="0.25">
      <c r="Q1094" s="52"/>
    </row>
    <row r="1095" spans="17:17" x14ac:dyDescent="0.25">
      <c r="Q1095" s="52"/>
    </row>
    <row r="1096" spans="17:17" x14ac:dyDescent="0.25">
      <c r="Q1096" s="52"/>
    </row>
    <row r="1097" spans="17:17" x14ac:dyDescent="0.25">
      <c r="Q1097" s="52"/>
    </row>
    <row r="1098" spans="17:17" x14ac:dyDescent="0.25">
      <c r="Q1098" s="52"/>
    </row>
    <row r="1099" spans="17:17" x14ac:dyDescent="0.25">
      <c r="Q1099" s="52"/>
    </row>
    <row r="1100" spans="17:17" x14ac:dyDescent="0.25">
      <c r="Q1100" s="52"/>
    </row>
    <row r="1101" spans="17:17" x14ac:dyDescent="0.25">
      <c r="Q1101" s="52"/>
    </row>
    <row r="1102" spans="17:17" x14ac:dyDescent="0.25">
      <c r="Q1102" s="52"/>
    </row>
    <row r="1103" spans="17:17" x14ac:dyDescent="0.25">
      <c r="Q1103" s="52"/>
    </row>
    <row r="1104" spans="17:17" x14ac:dyDescent="0.25">
      <c r="Q1104" s="52"/>
    </row>
    <row r="1105" spans="17:17" x14ac:dyDescent="0.25">
      <c r="Q1105" s="52"/>
    </row>
    <row r="1106" spans="17:17" x14ac:dyDescent="0.25">
      <c r="Q1106" s="52"/>
    </row>
    <row r="1107" spans="17:17" x14ac:dyDescent="0.25">
      <c r="Q1107" s="52"/>
    </row>
    <row r="1108" spans="17:17" x14ac:dyDescent="0.25">
      <c r="Q1108" s="52"/>
    </row>
    <row r="1109" spans="17:17" x14ac:dyDescent="0.25">
      <c r="Q1109" s="52"/>
    </row>
    <row r="1110" spans="17:17" x14ac:dyDescent="0.25">
      <c r="Q1110" s="52"/>
    </row>
    <row r="1111" spans="17:17" x14ac:dyDescent="0.25">
      <c r="Q1111" s="52"/>
    </row>
    <row r="1112" spans="17:17" x14ac:dyDescent="0.25">
      <c r="Q1112" s="52"/>
    </row>
    <row r="1113" spans="17:17" x14ac:dyDescent="0.25">
      <c r="Q1113" s="52"/>
    </row>
    <row r="1114" spans="17:17" x14ac:dyDescent="0.25">
      <c r="Q1114" s="52"/>
    </row>
    <row r="1115" spans="17:17" x14ac:dyDescent="0.25">
      <c r="Q1115" s="52"/>
    </row>
    <row r="1116" spans="17:17" x14ac:dyDescent="0.25">
      <c r="Q1116" s="52"/>
    </row>
    <row r="1117" spans="17:17" x14ac:dyDescent="0.25">
      <c r="Q1117" s="52"/>
    </row>
    <row r="1118" spans="17:17" x14ac:dyDescent="0.25">
      <c r="Q1118" s="52"/>
    </row>
    <row r="1119" spans="17:17" x14ac:dyDescent="0.25">
      <c r="Q1119" s="52"/>
    </row>
    <row r="1120" spans="17:17" x14ac:dyDescent="0.25">
      <c r="Q1120" s="52"/>
    </row>
    <row r="1121" spans="17:17" x14ac:dyDescent="0.25">
      <c r="Q1121" s="52"/>
    </row>
    <row r="1122" spans="17:17" x14ac:dyDescent="0.25">
      <c r="Q1122" s="52"/>
    </row>
    <row r="1123" spans="17:17" x14ac:dyDescent="0.25">
      <c r="Q1123" s="52"/>
    </row>
    <row r="1124" spans="17:17" x14ac:dyDescent="0.25">
      <c r="Q1124" s="52"/>
    </row>
    <row r="1125" spans="17:17" x14ac:dyDescent="0.25">
      <c r="Q1125" s="52"/>
    </row>
    <row r="1126" spans="17:17" x14ac:dyDescent="0.25">
      <c r="Q1126" s="52"/>
    </row>
    <row r="1127" spans="17:17" x14ac:dyDescent="0.25">
      <c r="Q1127" s="52"/>
    </row>
    <row r="1128" spans="17:17" x14ac:dyDescent="0.25">
      <c r="Q1128" s="52"/>
    </row>
    <row r="1129" spans="17:17" x14ac:dyDescent="0.25">
      <c r="Q1129" s="52"/>
    </row>
    <row r="1130" spans="17:17" x14ac:dyDescent="0.25">
      <c r="Q1130" s="52"/>
    </row>
    <row r="1131" spans="17:17" x14ac:dyDescent="0.25">
      <c r="Q1131" s="52"/>
    </row>
    <row r="1132" spans="17:17" x14ac:dyDescent="0.25">
      <c r="Q1132" s="52"/>
    </row>
    <row r="1133" spans="17:17" x14ac:dyDescent="0.25">
      <c r="Q1133" s="52"/>
    </row>
    <row r="1134" spans="17:17" x14ac:dyDescent="0.25">
      <c r="Q1134" s="52"/>
    </row>
    <row r="1135" spans="17:17" x14ac:dyDescent="0.25">
      <c r="Q1135" s="52"/>
    </row>
    <row r="1136" spans="17:17" x14ac:dyDescent="0.25">
      <c r="Q1136" s="52"/>
    </row>
    <row r="1137" spans="17:17" x14ac:dyDescent="0.25">
      <c r="Q1137" s="52"/>
    </row>
    <row r="1138" spans="17:17" x14ac:dyDescent="0.25">
      <c r="Q1138" s="52"/>
    </row>
    <row r="1139" spans="17:17" x14ac:dyDescent="0.25">
      <c r="Q1139" s="52"/>
    </row>
    <row r="1140" spans="17:17" x14ac:dyDescent="0.25">
      <c r="Q1140" s="52"/>
    </row>
    <row r="1141" spans="17:17" x14ac:dyDescent="0.25">
      <c r="Q1141" s="52"/>
    </row>
    <row r="1142" spans="17:17" x14ac:dyDescent="0.25">
      <c r="Q1142" s="52"/>
    </row>
    <row r="1143" spans="17:17" x14ac:dyDescent="0.25">
      <c r="Q1143" s="52"/>
    </row>
    <row r="1144" spans="17:17" x14ac:dyDescent="0.25">
      <c r="Q1144" s="52"/>
    </row>
    <row r="1145" spans="17:17" x14ac:dyDescent="0.25">
      <c r="Q1145" s="52"/>
    </row>
    <row r="1146" spans="17:17" x14ac:dyDescent="0.25">
      <c r="Q1146" s="52"/>
    </row>
    <row r="1147" spans="17:17" x14ac:dyDescent="0.25">
      <c r="Q1147" s="52"/>
    </row>
    <row r="1148" spans="17:17" x14ac:dyDescent="0.25">
      <c r="Q1148" s="52"/>
    </row>
    <row r="1149" spans="17:17" x14ac:dyDescent="0.25">
      <c r="Q1149" s="52"/>
    </row>
    <row r="1150" spans="17:17" x14ac:dyDescent="0.25">
      <c r="Q1150" s="52"/>
    </row>
    <row r="1151" spans="17:17" x14ac:dyDescent="0.25">
      <c r="Q1151" s="52"/>
    </row>
    <row r="1152" spans="17:17" x14ac:dyDescent="0.25">
      <c r="Q1152" s="52"/>
    </row>
    <row r="1153" spans="17:17" x14ac:dyDescent="0.25">
      <c r="Q1153" s="52"/>
    </row>
    <row r="1154" spans="17:17" x14ac:dyDescent="0.25">
      <c r="Q1154" s="52"/>
    </row>
    <row r="1155" spans="17:17" x14ac:dyDescent="0.25">
      <c r="Q1155" s="52"/>
    </row>
    <row r="1156" spans="17:17" x14ac:dyDescent="0.25">
      <c r="Q1156" s="52"/>
    </row>
    <row r="1157" spans="17:17" x14ac:dyDescent="0.25">
      <c r="Q1157" s="52"/>
    </row>
    <row r="1158" spans="17:17" x14ac:dyDescent="0.25">
      <c r="Q1158" s="52"/>
    </row>
    <row r="1159" spans="17:17" x14ac:dyDescent="0.25">
      <c r="Q1159" s="52"/>
    </row>
    <row r="1160" spans="17:17" x14ac:dyDescent="0.25">
      <c r="Q1160" s="52"/>
    </row>
    <row r="1161" spans="17:17" x14ac:dyDescent="0.25">
      <c r="Q1161" s="52"/>
    </row>
    <row r="1162" spans="17:17" x14ac:dyDescent="0.25">
      <c r="Q1162" s="52"/>
    </row>
    <row r="1163" spans="17:17" x14ac:dyDescent="0.25">
      <c r="Q1163" s="52"/>
    </row>
    <row r="1164" spans="17:17" x14ac:dyDescent="0.25">
      <c r="Q1164" s="52"/>
    </row>
    <row r="1165" spans="17:17" x14ac:dyDescent="0.25">
      <c r="Q1165" s="52"/>
    </row>
    <row r="1166" spans="17:17" x14ac:dyDescent="0.25">
      <c r="Q1166" s="52"/>
    </row>
    <row r="1167" spans="17:17" x14ac:dyDescent="0.25">
      <c r="Q1167" s="52"/>
    </row>
    <row r="1168" spans="17:17" x14ac:dyDescent="0.25">
      <c r="Q1168" s="52"/>
    </row>
    <row r="1169" spans="17:17" x14ac:dyDescent="0.25">
      <c r="Q1169" s="52"/>
    </row>
    <row r="1170" spans="17:17" x14ac:dyDescent="0.25">
      <c r="Q1170" s="52"/>
    </row>
    <row r="1171" spans="17:17" x14ac:dyDescent="0.25">
      <c r="Q1171" s="52"/>
    </row>
    <row r="1172" spans="17:17" x14ac:dyDescent="0.25">
      <c r="Q1172" s="52"/>
    </row>
    <row r="1173" spans="17:17" x14ac:dyDescent="0.25">
      <c r="Q1173" s="52"/>
    </row>
    <row r="1174" spans="17:17" x14ac:dyDescent="0.25">
      <c r="Q1174" s="52"/>
    </row>
    <row r="1175" spans="17:17" x14ac:dyDescent="0.25">
      <c r="Q1175" s="52"/>
    </row>
    <row r="1176" spans="17:17" x14ac:dyDescent="0.25">
      <c r="Q1176" s="52"/>
    </row>
    <row r="1177" spans="17:17" x14ac:dyDescent="0.25">
      <c r="Q1177" s="52"/>
    </row>
    <row r="1178" spans="17:17" x14ac:dyDescent="0.25">
      <c r="Q1178" s="52"/>
    </row>
    <row r="1179" spans="17:17" x14ac:dyDescent="0.25">
      <c r="Q1179" s="52"/>
    </row>
    <row r="1180" spans="17:17" x14ac:dyDescent="0.25">
      <c r="Q1180" s="52"/>
    </row>
    <row r="1181" spans="17:17" x14ac:dyDescent="0.25">
      <c r="Q1181" s="52"/>
    </row>
    <row r="1182" spans="17:17" x14ac:dyDescent="0.25">
      <c r="Q1182" s="52"/>
    </row>
    <row r="1183" spans="17:17" x14ac:dyDescent="0.25">
      <c r="Q1183" s="52"/>
    </row>
    <row r="1184" spans="17:17" x14ac:dyDescent="0.25">
      <c r="Q1184" s="52"/>
    </row>
    <row r="1185" spans="17:17" x14ac:dyDescent="0.25">
      <c r="Q1185" s="52"/>
    </row>
    <row r="1186" spans="17:17" x14ac:dyDescent="0.25">
      <c r="Q1186" s="52"/>
    </row>
    <row r="1187" spans="17:17" x14ac:dyDescent="0.25">
      <c r="Q1187" s="52"/>
    </row>
    <row r="1188" spans="17:17" x14ac:dyDescent="0.25">
      <c r="Q1188" s="52"/>
    </row>
    <row r="1189" spans="17:17" x14ac:dyDescent="0.25">
      <c r="Q1189" s="52"/>
    </row>
    <row r="1190" spans="17:17" x14ac:dyDescent="0.25">
      <c r="Q1190" s="52"/>
    </row>
    <row r="1191" spans="17:17" x14ac:dyDescent="0.25">
      <c r="Q1191" s="52"/>
    </row>
    <row r="1192" spans="17:17" x14ac:dyDescent="0.25">
      <c r="Q1192" s="52"/>
    </row>
    <row r="1193" spans="17:17" x14ac:dyDescent="0.25">
      <c r="Q1193" s="52"/>
    </row>
    <row r="1194" spans="17:17" x14ac:dyDescent="0.25">
      <c r="Q1194" s="52"/>
    </row>
    <row r="1195" spans="17:17" x14ac:dyDescent="0.25">
      <c r="Q1195" s="52"/>
    </row>
    <row r="1196" spans="17:17" x14ac:dyDescent="0.25">
      <c r="Q1196" s="52"/>
    </row>
    <row r="1197" spans="17:17" x14ac:dyDescent="0.25">
      <c r="Q1197" s="52"/>
    </row>
    <row r="1198" spans="17:17" x14ac:dyDescent="0.25">
      <c r="Q1198" s="52"/>
    </row>
    <row r="1199" spans="17:17" x14ac:dyDescent="0.25">
      <c r="Q1199" s="52"/>
    </row>
    <row r="1200" spans="17:17" x14ac:dyDescent="0.25">
      <c r="Q1200" s="52"/>
    </row>
    <row r="1201" spans="17:17" x14ac:dyDescent="0.25">
      <c r="Q1201" s="52"/>
    </row>
    <row r="1202" spans="17:17" x14ac:dyDescent="0.25">
      <c r="Q1202" s="52"/>
    </row>
    <row r="1203" spans="17:17" x14ac:dyDescent="0.25">
      <c r="Q1203" s="52"/>
    </row>
    <row r="1204" spans="17:17" x14ac:dyDescent="0.25">
      <c r="Q1204" s="52"/>
    </row>
    <row r="1205" spans="17:17" x14ac:dyDescent="0.25">
      <c r="Q1205" s="52"/>
    </row>
    <row r="1206" spans="17:17" x14ac:dyDescent="0.25">
      <c r="Q1206" s="52"/>
    </row>
    <row r="1207" spans="17:17" x14ac:dyDescent="0.25">
      <c r="Q1207" s="52"/>
    </row>
    <row r="1208" spans="17:17" x14ac:dyDescent="0.25">
      <c r="Q1208" s="52"/>
    </row>
    <row r="1209" spans="17:17" x14ac:dyDescent="0.25">
      <c r="Q1209" s="52"/>
    </row>
    <row r="1210" spans="17:17" x14ac:dyDescent="0.25">
      <c r="Q1210" s="52"/>
    </row>
    <row r="1211" spans="17:17" x14ac:dyDescent="0.25">
      <c r="Q1211" s="52"/>
    </row>
    <row r="1212" spans="17:17" x14ac:dyDescent="0.25">
      <c r="Q1212" s="52"/>
    </row>
    <row r="1213" spans="17:17" x14ac:dyDescent="0.25">
      <c r="Q1213" s="52"/>
    </row>
    <row r="1214" spans="17:17" x14ac:dyDescent="0.25">
      <c r="Q1214" s="52"/>
    </row>
    <row r="1215" spans="17:17" x14ac:dyDescent="0.25">
      <c r="Q1215" s="52"/>
    </row>
    <row r="1216" spans="17:17" x14ac:dyDescent="0.25">
      <c r="Q1216" s="52"/>
    </row>
    <row r="1217" spans="17:17" x14ac:dyDescent="0.25">
      <c r="Q1217" s="52"/>
    </row>
    <row r="1218" spans="17:17" x14ac:dyDescent="0.25">
      <c r="Q1218" s="52"/>
    </row>
    <row r="1219" spans="17:17" x14ac:dyDescent="0.25">
      <c r="Q1219" s="52"/>
    </row>
    <row r="1220" spans="17:17" x14ac:dyDescent="0.25">
      <c r="Q1220" s="52"/>
    </row>
    <row r="1221" spans="17:17" x14ac:dyDescent="0.25">
      <c r="Q1221" s="52"/>
    </row>
    <row r="1222" spans="17:17" x14ac:dyDescent="0.25">
      <c r="Q1222" s="52"/>
    </row>
    <row r="1223" spans="17:17" x14ac:dyDescent="0.25">
      <c r="Q1223" s="52"/>
    </row>
    <row r="1224" spans="17:17" x14ac:dyDescent="0.25">
      <c r="Q1224" s="52"/>
    </row>
    <row r="1225" spans="17:17" x14ac:dyDescent="0.25">
      <c r="Q1225" s="52"/>
    </row>
    <row r="1226" spans="17:17" x14ac:dyDescent="0.25">
      <c r="Q1226" s="52"/>
    </row>
    <row r="1227" spans="17:17" x14ac:dyDescent="0.25">
      <c r="Q1227" s="52"/>
    </row>
    <row r="1228" spans="17:17" x14ac:dyDescent="0.25">
      <c r="Q1228" s="52"/>
    </row>
    <row r="1229" spans="17:17" x14ac:dyDescent="0.25">
      <c r="Q1229" s="52"/>
    </row>
    <row r="1230" spans="17:17" x14ac:dyDescent="0.25">
      <c r="Q1230" s="52"/>
    </row>
    <row r="1231" spans="17:17" x14ac:dyDescent="0.25">
      <c r="Q1231" s="52"/>
    </row>
    <row r="1232" spans="17:17" x14ac:dyDescent="0.25">
      <c r="Q1232" s="52"/>
    </row>
    <row r="1233" spans="17:17" x14ac:dyDescent="0.25">
      <c r="Q1233" s="52"/>
    </row>
    <row r="1234" spans="17:17" x14ac:dyDescent="0.25">
      <c r="Q1234" s="52"/>
    </row>
    <row r="1235" spans="17:17" x14ac:dyDescent="0.25">
      <c r="Q1235" s="52"/>
    </row>
    <row r="1236" spans="17:17" x14ac:dyDescent="0.25">
      <c r="Q1236" s="52"/>
    </row>
    <row r="1237" spans="17:17" x14ac:dyDescent="0.25">
      <c r="Q1237" s="52"/>
    </row>
    <row r="1238" spans="17:17" x14ac:dyDescent="0.25">
      <c r="Q1238" s="52"/>
    </row>
    <row r="1239" spans="17:17" x14ac:dyDescent="0.25">
      <c r="Q1239" s="52"/>
    </row>
    <row r="1240" spans="17:17" x14ac:dyDescent="0.25">
      <c r="Q1240" s="52"/>
    </row>
    <row r="1241" spans="17:17" x14ac:dyDescent="0.25">
      <c r="Q1241" s="52"/>
    </row>
    <row r="1242" spans="17:17" x14ac:dyDescent="0.25">
      <c r="Q1242" s="52"/>
    </row>
    <row r="1243" spans="17:17" x14ac:dyDescent="0.25">
      <c r="Q1243" s="52"/>
    </row>
    <row r="1244" spans="17:17" x14ac:dyDescent="0.25">
      <c r="Q1244" s="52"/>
    </row>
    <row r="1245" spans="17:17" x14ac:dyDescent="0.25">
      <c r="Q1245" s="52"/>
    </row>
    <row r="1246" spans="17:17" x14ac:dyDescent="0.25">
      <c r="Q1246" s="52"/>
    </row>
    <row r="1247" spans="17:17" x14ac:dyDescent="0.25">
      <c r="Q1247" s="52"/>
    </row>
    <row r="1248" spans="17:17" x14ac:dyDescent="0.25">
      <c r="Q1248" s="52"/>
    </row>
    <row r="1249" spans="17:17" x14ac:dyDescent="0.25">
      <c r="Q1249" s="52"/>
    </row>
    <row r="1250" spans="17:17" x14ac:dyDescent="0.25">
      <c r="Q1250" s="52"/>
    </row>
    <row r="1251" spans="17:17" x14ac:dyDescent="0.25">
      <c r="Q1251" s="52"/>
    </row>
    <row r="1252" spans="17:17" x14ac:dyDescent="0.25">
      <c r="Q1252" s="52"/>
    </row>
    <row r="1253" spans="17:17" x14ac:dyDescent="0.25">
      <c r="Q1253" s="52"/>
    </row>
    <row r="1254" spans="17:17" x14ac:dyDescent="0.25">
      <c r="Q1254" s="52"/>
    </row>
    <row r="1255" spans="17:17" x14ac:dyDescent="0.25">
      <c r="Q1255" s="52"/>
    </row>
    <row r="1256" spans="17:17" x14ac:dyDescent="0.25">
      <c r="Q1256" s="52"/>
    </row>
    <row r="1257" spans="17:17" x14ac:dyDescent="0.25">
      <c r="Q1257" s="52"/>
    </row>
    <row r="1258" spans="17:17" x14ac:dyDescent="0.25">
      <c r="Q1258" s="52"/>
    </row>
    <row r="1259" spans="17:17" x14ac:dyDescent="0.25">
      <c r="Q1259" s="52"/>
    </row>
    <row r="1260" spans="17:17" x14ac:dyDescent="0.25">
      <c r="Q1260" s="52"/>
    </row>
    <row r="1261" spans="17:17" x14ac:dyDescent="0.25">
      <c r="Q1261" s="52"/>
    </row>
    <row r="1262" spans="17:17" x14ac:dyDescent="0.25">
      <c r="Q1262" s="52"/>
    </row>
    <row r="1263" spans="17:17" x14ac:dyDescent="0.25">
      <c r="Q1263" s="52"/>
    </row>
    <row r="1264" spans="17:17" x14ac:dyDescent="0.25">
      <c r="Q1264" s="52"/>
    </row>
    <row r="1265" spans="17:17" x14ac:dyDescent="0.25">
      <c r="Q1265" s="52"/>
    </row>
    <row r="1266" spans="17:17" x14ac:dyDescent="0.25">
      <c r="Q1266" s="52"/>
    </row>
    <row r="1267" spans="17:17" x14ac:dyDescent="0.25">
      <c r="Q1267" s="52"/>
    </row>
    <row r="1268" spans="17:17" x14ac:dyDescent="0.25">
      <c r="Q1268" s="52"/>
    </row>
    <row r="1269" spans="17:17" x14ac:dyDescent="0.25">
      <c r="Q1269" s="52"/>
    </row>
    <row r="1270" spans="17:17" x14ac:dyDescent="0.25">
      <c r="Q1270" s="52"/>
    </row>
    <row r="1271" spans="17:17" x14ac:dyDescent="0.25">
      <c r="Q1271" s="52"/>
    </row>
    <row r="1272" spans="17:17" x14ac:dyDescent="0.25">
      <c r="Q1272" s="52"/>
    </row>
    <row r="1273" spans="17:17" x14ac:dyDescent="0.25">
      <c r="Q1273" s="52"/>
    </row>
    <row r="1274" spans="17:17" x14ac:dyDescent="0.25">
      <c r="Q1274" s="52"/>
    </row>
    <row r="1275" spans="17:17" x14ac:dyDescent="0.25">
      <c r="Q1275" s="52"/>
    </row>
    <row r="1276" spans="17:17" x14ac:dyDescent="0.25">
      <c r="Q1276" s="52"/>
    </row>
    <row r="1277" spans="17:17" x14ac:dyDescent="0.25">
      <c r="Q1277" s="52"/>
    </row>
    <row r="1278" spans="17:17" x14ac:dyDescent="0.25">
      <c r="Q1278" s="52"/>
    </row>
    <row r="1279" spans="17:17" x14ac:dyDescent="0.25">
      <c r="Q1279" s="52"/>
    </row>
    <row r="1280" spans="17:17" x14ac:dyDescent="0.25">
      <c r="Q1280" s="52"/>
    </row>
    <row r="1281" spans="17:17" x14ac:dyDescent="0.25">
      <c r="Q1281" s="52"/>
    </row>
    <row r="1282" spans="17:17" x14ac:dyDescent="0.25">
      <c r="Q1282" s="52"/>
    </row>
    <row r="1283" spans="17:17" x14ac:dyDescent="0.25">
      <c r="Q1283" s="52"/>
    </row>
    <row r="1284" spans="17:17" x14ac:dyDescent="0.25">
      <c r="Q1284" s="52"/>
    </row>
    <row r="1285" spans="17:17" x14ac:dyDescent="0.25">
      <c r="Q1285" s="52"/>
    </row>
    <row r="1286" spans="17:17" x14ac:dyDescent="0.25">
      <c r="Q1286" s="52"/>
    </row>
    <row r="1287" spans="17:17" x14ac:dyDescent="0.25">
      <c r="Q1287" s="52"/>
    </row>
    <row r="1288" spans="17:17" x14ac:dyDescent="0.25">
      <c r="Q1288" s="52"/>
    </row>
    <row r="1289" spans="17:17" x14ac:dyDescent="0.25">
      <c r="Q1289" s="52"/>
    </row>
    <row r="1290" spans="17:17" x14ac:dyDescent="0.25">
      <c r="Q1290" s="52"/>
    </row>
    <row r="1291" spans="17:17" x14ac:dyDescent="0.25">
      <c r="Q1291" s="52"/>
    </row>
    <row r="1292" spans="17:17" x14ac:dyDescent="0.25">
      <c r="Q1292" s="52"/>
    </row>
    <row r="1293" spans="17:17" x14ac:dyDescent="0.25">
      <c r="Q1293" s="52"/>
    </row>
    <row r="1294" spans="17:17" x14ac:dyDescent="0.25">
      <c r="Q1294" s="52"/>
    </row>
    <row r="1295" spans="17:17" x14ac:dyDescent="0.25">
      <c r="Q1295" s="52"/>
    </row>
    <row r="1296" spans="17:17" x14ac:dyDescent="0.25">
      <c r="Q1296" s="52"/>
    </row>
    <row r="1297" spans="17:17" x14ac:dyDescent="0.25">
      <c r="Q1297" s="52"/>
    </row>
    <row r="1298" spans="17:17" x14ac:dyDescent="0.25">
      <c r="Q1298" s="52"/>
    </row>
    <row r="1299" spans="17:17" x14ac:dyDescent="0.25">
      <c r="Q1299" s="52"/>
    </row>
    <row r="1300" spans="17:17" x14ac:dyDescent="0.25">
      <c r="Q1300" s="52"/>
    </row>
    <row r="1301" spans="17:17" x14ac:dyDescent="0.25">
      <c r="Q1301" s="52"/>
    </row>
    <row r="1302" spans="17:17" x14ac:dyDescent="0.25">
      <c r="Q1302" s="52"/>
    </row>
    <row r="1303" spans="17:17" x14ac:dyDescent="0.25">
      <c r="Q1303" s="52"/>
    </row>
    <row r="1304" spans="17:17" x14ac:dyDescent="0.25">
      <c r="Q1304" s="52"/>
    </row>
    <row r="1305" spans="17:17" x14ac:dyDescent="0.25">
      <c r="Q1305" s="52"/>
    </row>
    <row r="1306" spans="17:17" x14ac:dyDescent="0.25">
      <c r="Q1306" s="52"/>
    </row>
    <row r="1307" spans="17:17" x14ac:dyDescent="0.25">
      <c r="Q1307" s="52"/>
    </row>
    <row r="1308" spans="17:17" x14ac:dyDescent="0.25">
      <c r="Q1308" s="52"/>
    </row>
    <row r="1309" spans="17:17" x14ac:dyDescent="0.25">
      <c r="Q1309" s="52"/>
    </row>
    <row r="1310" spans="17:17" x14ac:dyDescent="0.25">
      <c r="Q1310" s="52"/>
    </row>
    <row r="1311" spans="17:17" x14ac:dyDescent="0.25">
      <c r="Q1311" s="52"/>
    </row>
    <row r="1312" spans="17:17" x14ac:dyDescent="0.25">
      <c r="Q1312" s="52"/>
    </row>
    <row r="1313" spans="17:17" x14ac:dyDescent="0.25">
      <c r="Q1313" s="52"/>
    </row>
    <row r="1314" spans="17:17" x14ac:dyDescent="0.25">
      <c r="Q1314" s="52"/>
    </row>
    <row r="1315" spans="17:17" x14ac:dyDescent="0.25">
      <c r="Q1315" s="52"/>
    </row>
    <row r="1316" spans="17:17" x14ac:dyDescent="0.25">
      <c r="Q1316" s="52"/>
    </row>
    <row r="1317" spans="17:17" x14ac:dyDescent="0.25">
      <c r="Q1317" s="52"/>
    </row>
    <row r="1318" spans="17:17" x14ac:dyDescent="0.25">
      <c r="Q1318" s="52"/>
    </row>
    <row r="1319" spans="17:17" x14ac:dyDescent="0.25">
      <c r="Q1319" s="52"/>
    </row>
    <row r="1320" spans="17:17" x14ac:dyDescent="0.25">
      <c r="Q1320" s="52"/>
    </row>
    <row r="1321" spans="17:17" x14ac:dyDescent="0.25">
      <c r="Q1321" s="52"/>
    </row>
    <row r="1322" spans="17:17" x14ac:dyDescent="0.25">
      <c r="Q1322" s="52"/>
    </row>
    <row r="1323" spans="17:17" x14ac:dyDescent="0.25">
      <c r="Q1323" s="52"/>
    </row>
    <row r="1324" spans="17:17" x14ac:dyDescent="0.25">
      <c r="Q1324" s="52"/>
    </row>
    <row r="1325" spans="17:17" x14ac:dyDescent="0.25">
      <c r="Q1325" s="52"/>
    </row>
    <row r="1326" spans="17:17" x14ac:dyDescent="0.25">
      <c r="Q1326" s="52"/>
    </row>
    <row r="1327" spans="17:17" x14ac:dyDescent="0.25">
      <c r="Q1327" s="52"/>
    </row>
    <row r="1328" spans="17:17" x14ac:dyDescent="0.25">
      <c r="Q1328" s="52"/>
    </row>
    <row r="1329" spans="17:17" x14ac:dyDescent="0.25">
      <c r="Q1329" s="52"/>
    </row>
    <row r="1330" spans="17:17" x14ac:dyDescent="0.25">
      <c r="Q1330" s="52"/>
    </row>
    <row r="1331" spans="17:17" x14ac:dyDescent="0.25">
      <c r="Q1331" s="52"/>
    </row>
    <row r="1332" spans="17:17" x14ac:dyDescent="0.25">
      <c r="Q1332" s="52"/>
    </row>
    <row r="1333" spans="17:17" x14ac:dyDescent="0.25">
      <c r="Q1333" s="52"/>
    </row>
    <row r="1334" spans="17:17" x14ac:dyDescent="0.25">
      <c r="Q1334" s="52"/>
    </row>
    <row r="1335" spans="17:17" x14ac:dyDescent="0.25">
      <c r="Q1335" s="52"/>
    </row>
    <row r="1336" spans="17:17" x14ac:dyDescent="0.25">
      <c r="Q1336" s="52"/>
    </row>
    <row r="1337" spans="17:17" x14ac:dyDescent="0.25">
      <c r="Q1337" s="52"/>
    </row>
    <row r="1338" spans="17:17" x14ac:dyDescent="0.25">
      <c r="Q1338" s="52"/>
    </row>
    <row r="1339" spans="17:17" x14ac:dyDescent="0.25">
      <c r="Q1339" s="52"/>
    </row>
    <row r="1340" spans="17:17" x14ac:dyDescent="0.25">
      <c r="Q1340" s="52"/>
    </row>
    <row r="1341" spans="17:17" x14ac:dyDescent="0.25">
      <c r="Q1341" s="52"/>
    </row>
    <row r="1342" spans="17:17" x14ac:dyDescent="0.25">
      <c r="Q1342" s="52"/>
    </row>
    <row r="1343" spans="17:17" x14ac:dyDescent="0.25">
      <c r="Q1343" s="52"/>
    </row>
    <row r="1344" spans="17:17" x14ac:dyDescent="0.25">
      <c r="Q1344" s="52"/>
    </row>
    <row r="1345" spans="17:17" x14ac:dyDescent="0.25">
      <c r="Q1345" s="52"/>
    </row>
    <row r="1346" spans="17:17" x14ac:dyDescent="0.25">
      <c r="Q1346" s="52"/>
    </row>
    <row r="1347" spans="17:17" x14ac:dyDescent="0.25">
      <c r="Q1347" s="52"/>
    </row>
    <row r="1348" spans="17:17" x14ac:dyDescent="0.25">
      <c r="Q1348" s="52"/>
    </row>
    <row r="1349" spans="17:17" x14ac:dyDescent="0.25">
      <c r="Q1349" s="52"/>
    </row>
    <row r="1350" spans="17:17" x14ac:dyDescent="0.25">
      <c r="Q1350" s="52"/>
    </row>
    <row r="1351" spans="17:17" x14ac:dyDescent="0.25">
      <c r="Q1351" s="52"/>
    </row>
    <row r="1352" spans="17:17" x14ac:dyDescent="0.25">
      <c r="Q1352" s="52"/>
    </row>
    <row r="1353" spans="17:17" x14ac:dyDescent="0.25">
      <c r="Q1353" s="52"/>
    </row>
    <row r="1354" spans="17:17" x14ac:dyDescent="0.25">
      <c r="Q1354" s="52"/>
    </row>
    <row r="1355" spans="17:17" x14ac:dyDescent="0.25">
      <c r="Q1355" s="52"/>
    </row>
    <row r="1356" spans="17:17" x14ac:dyDescent="0.25">
      <c r="Q1356" s="52"/>
    </row>
    <row r="1357" spans="17:17" x14ac:dyDescent="0.25">
      <c r="Q1357" s="52"/>
    </row>
    <row r="1358" spans="17:17" x14ac:dyDescent="0.25">
      <c r="Q1358" s="52"/>
    </row>
    <row r="1359" spans="17:17" x14ac:dyDescent="0.25">
      <c r="Q1359" s="52"/>
    </row>
    <row r="1360" spans="17:17" x14ac:dyDescent="0.25">
      <c r="Q1360" s="52"/>
    </row>
    <row r="1361" spans="17:17" x14ac:dyDescent="0.25">
      <c r="Q1361" s="52"/>
    </row>
    <row r="1362" spans="17:17" x14ac:dyDescent="0.25">
      <c r="Q1362" s="52"/>
    </row>
    <row r="1363" spans="17:17" x14ac:dyDescent="0.25">
      <c r="Q1363" s="52"/>
    </row>
    <row r="1364" spans="17:17" x14ac:dyDescent="0.25">
      <c r="Q1364" s="52"/>
    </row>
    <row r="1365" spans="17:17" x14ac:dyDescent="0.25">
      <c r="Q1365" s="52"/>
    </row>
    <row r="1366" spans="17:17" x14ac:dyDescent="0.25">
      <c r="Q1366" s="52"/>
    </row>
    <row r="1367" spans="17:17" x14ac:dyDescent="0.25">
      <c r="Q1367" s="52"/>
    </row>
    <row r="1368" spans="17:17" x14ac:dyDescent="0.25">
      <c r="Q1368" s="52"/>
    </row>
    <row r="1369" spans="17:17" x14ac:dyDescent="0.25">
      <c r="Q1369" s="52"/>
    </row>
    <row r="1370" spans="17:17" x14ac:dyDescent="0.25">
      <c r="Q1370" s="52"/>
    </row>
    <row r="1371" spans="17:17" x14ac:dyDescent="0.25">
      <c r="Q1371" s="52"/>
    </row>
    <row r="1372" spans="17:17" x14ac:dyDescent="0.25">
      <c r="Q1372" s="52"/>
    </row>
    <row r="1373" spans="17:17" x14ac:dyDescent="0.25">
      <c r="Q1373" s="52"/>
    </row>
    <row r="1374" spans="17:17" x14ac:dyDescent="0.25">
      <c r="Q1374" s="52"/>
    </row>
    <row r="1375" spans="17:17" x14ac:dyDescent="0.25">
      <c r="Q1375" s="52"/>
    </row>
    <row r="1376" spans="17:17" x14ac:dyDescent="0.25">
      <c r="Q1376" s="52"/>
    </row>
    <row r="1377" spans="17:17" x14ac:dyDescent="0.25">
      <c r="Q1377" s="52"/>
    </row>
    <row r="1378" spans="17:17" x14ac:dyDescent="0.25">
      <c r="Q1378" s="52"/>
    </row>
    <row r="1379" spans="17:17" x14ac:dyDescent="0.25">
      <c r="Q1379" s="52"/>
    </row>
    <row r="1380" spans="17:17" x14ac:dyDescent="0.25">
      <c r="Q1380" s="52"/>
    </row>
    <row r="1381" spans="17:17" x14ac:dyDescent="0.25">
      <c r="Q1381" s="52"/>
    </row>
    <row r="1382" spans="17:17" x14ac:dyDescent="0.25">
      <c r="Q1382" s="52"/>
    </row>
    <row r="1383" spans="17:17" x14ac:dyDescent="0.25">
      <c r="Q1383" s="52"/>
    </row>
    <row r="1384" spans="17:17" x14ac:dyDescent="0.25">
      <c r="Q1384" s="52"/>
    </row>
    <row r="1385" spans="17:17" x14ac:dyDescent="0.25">
      <c r="Q1385" s="52"/>
    </row>
    <row r="1386" spans="17:17" x14ac:dyDescent="0.25">
      <c r="Q1386" s="52"/>
    </row>
    <row r="1387" spans="17:17" x14ac:dyDescent="0.25">
      <c r="Q1387" s="52"/>
    </row>
    <row r="1388" spans="17:17" x14ac:dyDescent="0.25">
      <c r="Q1388" s="52"/>
    </row>
    <row r="1389" spans="17:17" x14ac:dyDescent="0.25">
      <c r="Q1389" s="52"/>
    </row>
    <row r="1390" spans="17:17" x14ac:dyDescent="0.25">
      <c r="Q1390" s="52"/>
    </row>
    <row r="1391" spans="17:17" x14ac:dyDescent="0.25">
      <c r="Q1391" s="52"/>
    </row>
    <row r="1392" spans="17:17" x14ac:dyDescent="0.25">
      <c r="Q1392" s="52"/>
    </row>
    <row r="1393" spans="17:17" x14ac:dyDescent="0.25">
      <c r="Q1393" s="52"/>
    </row>
    <row r="1394" spans="17:17" x14ac:dyDescent="0.25">
      <c r="Q1394" s="52"/>
    </row>
    <row r="1395" spans="17:17" x14ac:dyDescent="0.25">
      <c r="Q1395" s="52"/>
    </row>
    <row r="1396" spans="17:17" x14ac:dyDescent="0.25">
      <c r="Q1396" s="52"/>
    </row>
    <row r="1397" spans="17:17" x14ac:dyDescent="0.25">
      <c r="Q1397" s="52"/>
    </row>
    <row r="1398" spans="17:17" x14ac:dyDescent="0.25">
      <c r="Q1398" s="52"/>
    </row>
    <row r="1399" spans="17:17" x14ac:dyDescent="0.25">
      <c r="Q1399" s="52"/>
    </row>
    <row r="1400" spans="17:17" x14ac:dyDescent="0.25">
      <c r="Q1400" s="52"/>
    </row>
    <row r="1401" spans="17:17" x14ac:dyDescent="0.25">
      <c r="Q1401" s="52"/>
    </row>
    <row r="1402" spans="17:17" x14ac:dyDescent="0.25">
      <c r="Q1402" s="52"/>
    </row>
    <row r="1403" spans="17:17" x14ac:dyDescent="0.25">
      <c r="Q1403" s="52"/>
    </row>
    <row r="1404" spans="17:17" x14ac:dyDescent="0.25">
      <c r="Q1404" s="52"/>
    </row>
    <row r="1405" spans="17:17" x14ac:dyDescent="0.25">
      <c r="Q1405" s="52"/>
    </row>
    <row r="1406" spans="17:17" x14ac:dyDescent="0.25">
      <c r="Q1406" s="52"/>
    </row>
    <row r="1407" spans="17:17" x14ac:dyDescent="0.25">
      <c r="Q1407" s="52"/>
    </row>
    <row r="1408" spans="17:17" x14ac:dyDescent="0.25">
      <c r="Q1408" s="52"/>
    </row>
    <row r="1409" spans="17:17" x14ac:dyDescent="0.25">
      <c r="Q1409" s="52"/>
    </row>
    <row r="1410" spans="17:17" x14ac:dyDescent="0.25">
      <c r="Q1410" s="52"/>
    </row>
    <row r="1411" spans="17:17" x14ac:dyDescent="0.25">
      <c r="Q1411" s="52"/>
    </row>
    <row r="1412" spans="17:17" x14ac:dyDescent="0.25">
      <c r="Q1412" s="52"/>
    </row>
    <row r="1413" spans="17:17" x14ac:dyDescent="0.25">
      <c r="Q1413" s="52"/>
    </row>
    <row r="1414" spans="17:17" x14ac:dyDescent="0.25">
      <c r="Q1414" s="52"/>
    </row>
    <row r="1415" spans="17:17" x14ac:dyDescent="0.25">
      <c r="Q1415" s="52"/>
    </row>
    <row r="1416" spans="17:17" x14ac:dyDescent="0.25">
      <c r="Q1416" s="52"/>
    </row>
    <row r="1417" spans="17:17" x14ac:dyDescent="0.25">
      <c r="Q1417" s="52"/>
    </row>
    <row r="1418" spans="17:17" x14ac:dyDescent="0.25">
      <c r="Q1418" s="52"/>
    </row>
    <row r="1419" spans="17:17" x14ac:dyDescent="0.25">
      <c r="Q1419" s="52"/>
    </row>
    <row r="1420" spans="17:17" x14ac:dyDescent="0.25">
      <c r="Q1420" s="52"/>
    </row>
    <row r="1421" spans="17:17" x14ac:dyDescent="0.25">
      <c r="Q1421" s="52"/>
    </row>
    <row r="1422" spans="17:17" x14ac:dyDescent="0.25">
      <c r="Q1422" s="52"/>
    </row>
    <row r="1423" spans="17:17" x14ac:dyDescent="0.25">
      <c r="Q1423" s="52"/>
    </row>
    <row r="1424" spans="17:17" x14ac:dyDescent="0.25">
      <c r="Q1424" s="52"/>
    </row>
    <row r="1425" spans="17:17" x14ac:dyDescent="0.25">
      <c r="Q1425" s="52"/>
    </row>
    <row r="1426" spans="17:17" x14ac:dyDescent="0.25">
      <c r="Q1426" s="52"/>
    </row>
    <row r="1427" spans="17:17" x14ac:dyDescent="0.25">
      <c r="Q1427" s="52"/>
    </row>
    <row r="1428" spans="17:17" x14ac:dyDescent="0.25">
      <c r="Q1428" s="52"/>
    </row>
    <row r="1429" spans="17:17" x14ac:dyDescent="0.25">
      <c r="Q1429" s="52"/>
    </row>
    <row r="1430" spans="17:17" x14ac:dyDescent="0.25">
      <c r="Q1430" s="52"/>
    </row>
    <row r="1431" spans="17:17" x14ac:dyDescent="0.25">
      <c r="Q1431" s="52"/>
    </row>
    <row r="1432" spans="17:17" x14ac:dyDescent="0.25">
      <c r="Q1432" s="52"/>
    </row>
    <row r="1433" spans="17:17" x14ac:dyDescent="0.25">
      <c r="Q1433" s="52"/>
    </row>
    <row r="1434" spans="17:17" x14ac:dyDescent="0.25">
      <c r="Q1434" s="52"/>
    </row>
    <row r="1435" spans="17:17" x14ac:dyDescent="0.25">
      <c r="Q1435" s="52"/>
    </row>
    <row r="1436" spans="17:17" x14ac:dyDescent="0.25">
      <c r="Q1436" s="52"/>
    </row>
    <row r="1437" spans="17:17" x14ac:dyDescent="0.25">
      <c r="Q1437" s="52"/>
    </row>
    <row r="1438" spans="17:17" x14ac:dyDescent="0.25">
      <c r="Q1438" s="52"/>
    </row>
    <row r="1439" spans="17:17" x14ac:dyDescent="0.25">
      <c r="Q1439" s="52"/>
    </row>
    <row r="1440" spans="17:17" x14ac:dyDescent="0.25">
      <c r="Q1440" s="52"/>
    </row>
    <row r="1441" spans="17:17" x14ac:dyDescent="0.25">
      <c r="Q1441" s="52"/>
    </row>
    <row r="1442" spans="17:17" x14ac:dyDescent="0.25">
      <c r="Q1442" s="52"/>
    </row>
    <row r="1443" spans="17:17" x14ac:dyDescent="0.25">
      <c r="Q1443" s="52"/>
    </row>
    <row r="1444" spans="17:17" x14ac:dyDescent="0.25">
      <c r="Q1444" s="52"/>
    </row>
    <row r="1445" spans="17:17" x14ac:dyDescent="0.25">
      <c r="Q1445" s="52"/>
    </row>
    <row r="1446" spans="17:17" x14ac:dyDescent="0.25">
      <c r="Q1446" s="52"/>
    </row>
    <row r="1447" spans="17:17" x14ac:dyDescent="0.25">
      <c r="Q1447" s="52"/>
    </row>
    <row r="1448" spans="17:17" x14ac:dyDescent="0.25">
      <c r="Q1448" s="52"/>
    </row>
    <row r="1449" spans="17:17" x14ac:dyDescent="0.25">
      <c r="Q1449" s="52"/>
    </row>
    <row r="1450" spans="17:17" x14ac:dyDescent="0.25">
      <c r="Q1450" s="52"/>
    </row>
    <row r="1451" spans="17:17" x14ac:dyDescent="0.25">
      <c r="Q1451" s="52"/>
    </row>
    <row r="1452" spans="17:17" x14ac:dyDescent="0.25">
      <c r="Q1452" s="52"/>
    </row>
    <row r="1453" spans="17:17" x14ac:dyDescent="0.25">
      <c r="Q1453" s="52"/>
    </row>
    <row r="1454" spans="17:17" x14ac:dyDescent="0.25">
      <c r="Q1454" s="52"/>
    </row>
    <row r="1455" spans="17:17" x14ac:dyDescent="0.25">
      <c r="Q1455" s="52"/>
    </row>
    <row r="1456" spans="17:17" x14ac:dyDescent="0.25">
      <c r="Q1456" s="52"/>
    </row>
    <row r="1457" spans="17:17" x14ac:dyDescent="0.25">
      <c r="Q1457" s="52"/>
    </row>
    <row r="1458" spans="17:17" x14ac:dyDescent="0.25">
      <c r="Q1458" s="52"/>
    </row>
    <row r="1459" spans="17:17" x14ac:dyDescent="0.25">
      <c r="Q1459" s="52"/>
    </row>
    <row r="1460" spans="17:17" x14ac:dyDescent="0.25">
      <c r="Q1460" s="52"/>
    </row>
    <row r="1461" spans="17:17" x14ac:dyDescent="0.25">
      <c r="Q1461" s="52"/>
    </row>
    <row r="1462" spans="17:17" x14ac:dyDescent="0.25">
      <c r="Q1462" s="52"/>
    </row>
    <row r="1463" spans="17:17" x14ac:dyDescent="0.25">
      <c r="Q1463" s="52"/>
    </row>
    <row r="1464" spans="17:17" x14ac:dyDescent="0.25">
      <c r="Q1464" s="52"/>
    </row>
    <row r="1465" spans="17:17" x14ac:dyDescent="0.25">
      <c r="Q1465" s="52"/>
    </row>
    <row r="1466" spans="17:17" x14ac:dyDescent="0.25">
      <c r="Q1466" s="52"/>
    </row>
    <row r="1467" spans="17:17" x14ac:dyDescent="0.25">
      <c r="Q1467" s="52"/>
    </row>
    <row r="1468" spans="17:17" x14ac:dyDescent="0.25">
      <c r="Q1468" s="52"/>
    </row>
    <row r="1469" spans="17:17" x14ac:dyDescent="0.25">
      <c r="Q1469" s="52"/>
    </row>
    <row r="1470" spans="17:17" x14ac:dyDescent="0.25">
      <c r="Q1470" s="52"/>
    </row>
    <row r="1471" spans="17:17" x14ac:dyDescent="0.25">
      <c r="Q1471" s="52"/>
    </row>
    <row r="1472" spans="17:17" x14ac:dyDescent="0.25">
      <c r="Q1472" s="52"/>
    </row>
    <row r="1473" spans="17:17" x14ac:dyDescent="0.25">
      <c r="Q1473" s="52"/>
    </row>
    <row r="1474" spans="17:17" x14ac:dyDescent="0.25">
      <c r="Q1474" s="52"/>
    </row>
    <row r="1475" spans="17:17" x14ac:dyDescent="0.25">
      <c r="Q1475" s="52"/>
    </row>
    <row r="1476" spans="17:17" x14ac:dyDescent="0.25">
      <c r="Q1476" s="52"/>
    </row>
    <row r="1477" spans="17:17" x14ac:dyDescent="0.25">
      <c r="Q1477" s="52"/>
    </row>
    <row r="1478" spans="17:17" x14ac:dyDescent="0.25">
      <c r="Q1478" s="52"/>
    </row>
    <row r="1479" spans="17:17" x14ac:dyDescent="0.25">
      <c r="Q1479" s="52"/>
    </row>
    <row r="1480" spans="17:17" x14ac:dyDescent="0.25">
      <c r="Q1480" s="52"/>
    </row>
    <row r="1481" spans="17:17" x14ac:dyDescent="0.25">
      <c r="Q1481" s="52"/>
    </row>
    <row r="1482" spans="17:17" x14ac:dyDescent="0.25">
      <c r="Q1482" s="52"/>
    </row>
    <row r="1483" spans="17:17" x14ac:dyDescent="0.25">
      <c r="Q1483" s="52"/>
    </row>
    <row r="1484" spans="17:17" x14ac:dyDescent="0.25">
      <c r="Q1484" s="52"/>
    </row>
    <row r="1485" spans="17:17" x14ac:dyDescent="0.25">
      <c r="Q1485" s="52"/>
    </row>
    <row r="1486" spans="17:17" x14ac:dyDescent="0.25">
      <c r="Q1486" s="52"/>
    </row>
    <row r="1487" spans="17:17" x14ac:dyDescent="0.25">
      <c r="Q1487" s="52"/>
    </row>
    <row r="1488" spans="17:17" x14ac:dyDescent="0.25">
      <c r="Q1488" s="52"/>
    </row>
    <row r="1489" spans="17:17" x14ac:dyDescent="0.25">
      <c r="Q1489" s="52"/>
    </row>
    <row r="1490" spans="17:17" x14ac:dyDescent="0.25">
      <c r="Q1490" s="52"/>
    </row>
    <row r="1491" spans="17:17" x14ac:dyDescent="0.25">
      <c r="Q1491" s="52"/>
    </row>
    <row r="1492" spans="17:17" x14ac:dyDescent="0.25">
      <c r="Q1492" s="52"/>
    </row>
    <row r="1493" spans="17:17" x14ac:dyDescent="0.25">
      <c r="Q1493" s="52"/>
    </row>
    <row r="1494" spans="17:17" x14ac:dyDescent="0.25">
      <c r="Q1494" s="52"/>
    </row>
    <row r="1495" spans="17:17" x14ac:dyDescent="0.25">
      <c r="Q1495" s="52"/>
    </row>
    <row r="1496" spans="17:17" x14ac:dyDescent="0.25">
      <c r="Q1496" s="52"/>
    </row>
    <row r="1497" spans="17:17" x14ac:dyDescent="0.25">
      <c r="Q1497" s="52"/>
    </row>
    <row r="1498" spans="17:17" x14ac:dyDescent="0.25">
      <c r="Q1498" s="52"/>
    </row>
    <row r="1499" spans="17:17" x14ac:dyDescent="0.25">
      <c r="Q1499" s="52"/>
    </row>
    <row r="1500" spans="17:17" x14ac:dyDescent="0.25">
      <c r="Q1500" s="52"/>
    </row>
    <row r="1501" spans="17:17" x14ac:dyDescent="0.25">
      <c r="Q1501" s="52"/>
    </row>
    <row r="1502" spans="17:17" x14ac:dyDescent="0.25">
      <c r="Q1502" s="52"/>
    </row>
    <row r="1503" spans="17:17" x14ac:dyDescent="0.25">
      <c r="Q1503" s="52"/>
    </row>
    <row r="1504" spans="17:17" x14ac:dyDescent="0.25">
      <c r="Q1504" s="52"/>
    </row>
    <row r="1505" spans="17:17" x14ac:dyDescent="0.25">
      <c r="Q1505" s="52"/>
    </row>
    <row r="1506" spans="17:17" x14ac:dyDescent="0.25">
      <c r="Q1506" s="52"/>
    </row>
    <row r="1507" spans="17:17" x14ac:dyDescent="0.25">
      <c r="Q1507" s="52"/>
    </row>
    <row r="1508" spans="17:17" x14ac:dyDescent="0.25">
      <c r="Q1508" s="52"/>
    </row>
    <row r="1509" spans="17:17" x14ac:dyDescent="0.25">
      <c r="Q1509" s="52"/>
    </row>
    <row r="1510" spans="17:17" x14ac:dyDescent="0.25">
      <c r="Q1510" s="52"/>
    </row>
    <row r="1511" spans="17:17" x14ac:dyDescent="0.25">
      <c r="Q1511" s="52"/>
    </row>
    <row r="1512" spans="17:17" x14ac:dyDescent="0.25">
      <c r="Q1512" s="52"/>
    </row>
    <row r="1513" spans="17:17" x14ac:dyDescent="0.25">
      <c r="Q1513" s="52"/>
    </row>
    <row r="1514" spans="17:17" x14ac:dyDescent="0.25">
      <c r="Q1514" s="52"/>
    </row>
    <row r="1515" spans="17:17" x14ac:dyDescent="0.25">
      <c r="Q1515" s="52"/>
    </row>
    <row r="1516" spans="17:17" x14ac:dyDescent="0.25">
      <c r="Q1516" s="52"/>
    </row>
    <row r="1517" spans="17:17" x14ac:dyDescent="0.25">
      <c r="Q1517" s="52"/>
    </row>
    <row r="1518" spans="17:17" x14ac:dyDescent="0.25">
      <c r="Q1518" s="52"/>
    </row>
    <row r="1519" spans="17:17" x14ac:dyDescent="0.25">
      <c r="Q1519" s="52"/>
    </row>
    <row r="1520" spans="17:17" x14ac:dyDescent="0.25">
      <c r="Q1520" s="52"/>
    </row>
    <row r="1521" spans="17:17" x14ac:dyDescent="0.25">
      <c r="Q1521" s="52"/>
    </row>
    <row r="1522" spans="17:17" x14ac:dyDescent="0.25">
      <c r="Q1522" s="52"/>
    </row>
    <row r="1523" spans="17:17" x14ac:dyDescent="0.25">
      <c r="Q1523" s="52"/>
    </row>
    <row r="1524" spans="17:17" x14ac:dyDescent="0.25">
      <c r="Q1524" s="52"/>
    </row>
    <row r="1525" spans="17:17" x14ac:dyDescent="0.25">
      <c r="Q1525" s="52"/>
    </row>
    <row r="1526" spans="17:17" x14ac:dyDescent="0.25">
      <c r="Q1526" s="52"/>
    </row>
    <row r="1527" spans="17:17" x14ac:dyDescent="0.25">
      <c r="Q1527" s="52"/>
    </row>
    <row r="1528" spans="17:17" x14ac:dyDescent="0.25">
      <c r="Q1528" s="52"/>
    </row>
    <row r="1529" spans="17:17" x14ac:dyDescent="0.25">
      <c r="Q1529" s="52"/>
    </row>
    <row r="1530" spans="17:17" x14ac:dyDescent="0.25">
      <c r="Q1530" s="52"/>
    </row>
    <row r="1531" spans="17:17" x14ac:dyDescent="0.25">
      <c r="Q1531" s="52"/>
    </row>
    <row r="1532" spans="17:17" x14ac:dyDescent="0.25">
      <c r="Q1532" s="52"/>
    </row>
    <row r="1533" spans="17:17" x14ac:dyDescent="0.25">
      <c r="Q1533" s="52"/>
    </row>
    <row r="1534" spans="17:17" x14ac:dyDescent="0.25">
      <c r="Q1534" s="52"/>
    </row>
    <row r="1535" spans="17:17" x14ac:dyDescent="0.25">
      <c r="Q1535" s="52"/>
    </row>
    <row r="1536" spans="17:17" x14ac:dyDescent="0.25">
      <c r="Q1536" s="52"/>
    </row>
    <row r="1537" spans="17:17" x14ac:dyDescent="0.25">
      <c r="Q1537" s="52"/>
    </row>
    <row r="1538" spans="17:17" x14ac:dyDescent="0.25">
      <c r="Q1538" s="52"/>
    </row>
    <row r="1539" spans="17:17" x14ac:dyDescent="0.25">
      <c r="Q1539" s="52"/>
    </row>
    <row r="1540" spans="17:17" x14ac:dyDescent="0.25">
      <c r="Q1540" s="52"/>
    </row>
    <row r="1541" spans="17:17" x14ac:dyDescent="0.25">
      <c r="Q1541" s="52"/>
    </row>
    <row r="1542" spans="17:17" x14ac:dyDescent="0.25">
      <c r="Q1542" s="52"/>
    </row>
    <row r="1543" spans="17:17" x14ac:dyDescent="0.25">
      <c r="Q1543" s="52"/>
    </row>
    <row r="1544" spans="17:17" x14ac:dyDescent="0.25">
      <c r="Q1544" s="52"/>
    </row>
    <row r="1545" spans="17:17" x14ac:dyDescent="0.25">
      <c r="Q1545" s="52"/>
    </row>
    <row r="1546" spans="17:17" x14ac:dyDescent="0.25">
      <c r="Q1546" s="52"/>
    </row>
    <row r="1547" spans="17:17" x14ac:dyDescent="0.25">
      <c r="Q1547" s="52"/>
    </row>
    <row r="1548" spans="17:17" x14ac:dyDescent="0.25">
      <c r="Q1548" s="52"/>
    </row>
    <row r="1549" spans="17:17" x14ac:dyDescent="0.25">
      <c r="Q1549" s="52"/>
    </row>
    <row r="1550" spans="17:17" x14ac:dyDescent="0.25">
      <c r="Q1550" s="52"/>
    </row>
    <row r="1551" spans="17:17" x14ac:dyDescent="0.25">
      <c r="Q1551" s="52"/>
    </row>
    <row r="1552" spans="17:17" x14ac:dyDescent="0.25">
      <c r="Q1552" s="52"/>
    </row>
    <row r="1553" spans="17:17" x14ac:dyDescent="0.25">
      <c r="Q1553" s="52"/>
    </row>
    <row r="1554" spans="17:17" x14ac:dyDescent="0.25">
      <c r="Q1554" s="52"/>
    </row>
    <row r="1555" spans="17:17" x14ac:dyDescent="0.25">
      <c r="Q1555" s="52"/>
    </row>
    <row r="1556" spans="17:17" x14ac:dyDescent="0.25">
      <c r="Q1556" s="52"/>
    </row>
    <row r="1557" spans="17:17" x14ac:dyDescent="0.25">
      <c r="Q1557" s="52"/>
    </row>
    <row r="1558" spans="17:17" x14ac:dyDescent="0.25">
      <c r="Q1558" s="52"/>
    </row>
    <row r="1559" spans="17:17" x14ac:dyDescent="0.25">
      <c r="Q1559" s="52"/>
    </row>
    <row r="1560" spans="17:17" x14ac:dyDescent="0.25">
      <c r="Q1560" s="52"/>
    </row>
    <row r="1561" spans="17:17" x14ac:dyDescent="0.25">
      <c r="Q1561" s="52"/>
    </row>
    <row r="1562" spans="17:17" x14ac:dyDescent="0.25">
      <c r="Q1562" s="52"/>
    </row>
    <row r="1563" spans="17:17" x14ac:dyDescent="0.25">
      <c r="Q1563" s="52"/>
    </row>
    <row r="1564" spans="17:17" x14ac:dyDescent="0.25">
      <c r="Q1564" s="52"/>
    </row>
    <row r="1565" spans="17:17" x14ac:dyDescent="0.25">
      <c r="Q1565" s="52"/>
    </row>
    <row r="1566" spans="17:17" x14ac:dyDescent="0.25">
      <c r="Q1566" s="52"/>
    </row>
    <row r="1567" spans="17:17" x14ac:dyDescent="0.25">
      <c r="Q1567" s="52"/>
    </row>
    <row r="1568" spans="17:17" x14ac:dyDescent="0.25">
      <c r="Q1568" s="52"/>
    </row>
    <row r="1569" spans="17:17" x14ac:dyDescent="0.25">
      <c r="Q1569" s="52"/>
    </row>
    <row r="1570" spans="17:17" x14ac:dyDescent="0.25">
      <c r="Q1570" s="52"/>
    </row>
    <row r="1571" spans="17:17" x14ac:dyDescent="0.25">
      <c r="Q1571" s="52"/>
    </row>
    <row r="1572" spans="17:17" x14ac:dyDescent="0.25">
      <c r="Q1572" s="52"/>
    </row>
    <row r="1573" spans="17:17" x14ac:dyDescent="0.25">
      <c r="Q1573" s="52"/>
    </row>
    <row r="1574" spans="17:17" x14ac:dyDescent="0.25">
      <c r="Q1574" s="52"/>
    </row>
    <row r="1575" spans="17:17" x14ac:dyDescent="0.25">
      <c r="Q1575" s="52"/>
    </row>
    <row r="1576" spans="17:17" x14ac:dyDescent="0.25">
      <c r="Q1576" s="52"/>
    </row>
    <row r="1577" spans="17:17" x14ac:dyDescent="0.25">
      <c r="Q1577" s="52"/>
    </row>
    <row r="1578" spans="17:17" x14ac:dyDescent="0.25">
      <c r="Q1578" s="52"/>
    </row>
    <row r="1579" spans="17:17" x14ac:dyDescent="0.25">
      <c r="Q1579" s="52"/>
    </row>
    <row r="1580" spans="17:17" x14ac:dyDescent="0.25">
      <c r="Q1580" s="52"/>
    </row>
    <row r="1581" spans="17:17" x14ac:dyDescent="0.25">
      <c r="Q1581" s="52"/>
    </row>
    <row r="1582" spans="17:17" x14ac:dyDescent="0.25">
      <c r="Q1582" s="52"/>
    </row>
    <row r="1583" spans="17:17" x14ac:dyDescent="0.25">
      <c r="Q1583" s="52"/>
    </row>
    <row r="1584" spans="17:17" x14ac:dyDescent="0.25">
      <c r="Q1584" s="52"/>
    </row>
    <row r="1585" spans="17:17" x14ac:dyDescent="0.25">
      <c r="Q1585" s="52"/>
    </row>
    <row r="1586" spans="17:17" x14ac:dyDescent="0.25">
      <c r="Q1586" s="52"/>
    </row>
    <row r="1587" spans="17:17" x14ac:dyDescent="0.25">
      <c r="Q1587" s="52"/>
    </row>
    <row r="1588" spans="17:17" x14ac:dyDescent="0.25">
      <c r="Q1588" s="52"/>
    </row>
    <row r="1589" spans="17:17" x14ac:dyDescent="0.25">
      <c r="Q1589" s="52"/>
    </row>
    <row r="1590" spans="17:17" x14ac:dyDescent="0.25">
      <c r="Q1590" s="52"/>
    </row>
    <row r="1591" spans="17:17" x14ac:dyDescent="0.25">
      <c r="Q1591" s="52"/>
    </row>
    <row r="1592" spans="17:17" x14ac:dyDescent="0.25">
      <c r="Q1592" s="52"/>
    </row>
    <row r="1593" spans="17:17" x14ac:dyDescent="0.25">
      <c r="Q1593" s="52"/>
    </row>
    <row r="1594" spans="17:17" x14ac:dyDescent="0.25">
      <c r="Q1594" s="52"/>
    </row>
    <row r="1595" spans="17:17" x14ac:dyDescent="0.25">
      <c r="Q1595" s="52"/>
    </row>
    <row r="1596" spans="17:17" x14ac:dyDescent="0.25">
      <c r="Q1596" s="52"/>
    </row>
    <row r="1597" spans="17:17" x14ac:dyDescent="0.25">
      <c r="Q1597" s="52"/>
    </row>
    <row r="1598" spans="17:17" x14ac:dyDescent="0.25">
      <c r="Q1598" s="52"/>
    </row>
    <row r="1599" spans="17:17" x14ac:dyDescent="0.25">
      <c r="Q1599" s="52"/>
    </row>
    <row r="1600" spans="17:17" x14ac:dyDescent="0.25">
      <c r="Q1600" s="52"/>
    </row>
    <row r="1601" spans="17:17" x14ac:dyDescent="0.25">
      <c r="Q1601" s="52"/>
    </row>
    <row r="1602" spans="17:17" x14ac:dyDescent="0.25">
      <c r="Q1602" s="52"/>
    </row>
    <row r="1603" spans="17:17" x14ac:dyDescent="0.25">
      <c r="Q1603" s="52"/>
    </row>
    <row r="1604" spans="17:17" x14ac:dyDescent="0.25">
      <c r="Q1604" s="52"/>
    </row>
    <row r="1605" spans="17:17" x14ac:dyDescent="0.25">
      <c r="Q1605" s="52"/>
    </row>
    <row r="1606" spans="17:17" x14ac:dyDescent="0.25">
      <c r="Q1606" s="52"/>
    </row>
    <row r="1607" spans="17:17" x14ac:dyDescent="0.25">
      <c r="Q1607" s="52"/>
    </row>
    <row r="1608" spans="17:17" x14ac:dyDescent="0.25">
      <c r="Q1608" s="52"/>
    </row>
    <row r="1609" spans="17:17" x14ac:dyDescent="0.25">
      <c r="Q1609" s="52"/>
    </row>
    <row r="1610" spans="17:17" x14ac:dyDescent="0.25">
      <c r="Q1610" s="52"/>
    </row>
    <row r="1611" spans="17:17" x14ac:dyDescent="0.25">
      <c r="Q1611" s="52"/>
    </row>
    <row r="1612" spans="17:17" x14ac:dyDescent="0.25">
      <c r="Q1612" s="52"/>
    </row>
    <row r="1613" spans="17:17" x14ac:dyDescent="0.25">
      <c r="Q1613" s="52"/>
    </row>
    <row r="1614" spans="17:17" x14ac:dyDescent="0.25">
      <c r="Q1614" s="52"/>
    </row>
    <row r="1615" spans="17:17" x14ac:dyDescent="0.25">
      <c r="Q1615" s="52"/>
    </row>
    <row r="1616" spans="17:17" x14ac:dyDescent="0.25">
      <c r="Q1616" s="52"/>
    </row>
    <row r="1617" spans="17:17" x14ac:dyDescent="0.25">
      <c r="Q1617" s="52"/>
    </row>
    <row r="1618" spans="17:17" x14ac:dyDescent="0.25">
      <c r="Q1618" s="52"/>
    </row>
    <row r="1619" spans="17:17" x14ac:dyDescent="0.25">
      <c r="Q1619" s="52"/>
    </row>
    <row r="1620" spans="17:17" x14ac:dyDescent="0.25">
      <c r="Q1620" s="52"/>
    </row>
    <row r="1621" spans="17:17" x14ac:dyDescent="0.25">
      <c r="Q1621" s="52"/>
    </row>
    <row r="1622" spans="17:17" x14ac:dyDescent="0.25">
      <c r="Q1622" s="52"/>
    </row>
    <row r="1623" spans="17:17" x14ac:dyDescent="0.25">
      <c r="Q1623" s="52"/>
    </row>
    <row r="1624" spans="17:17" x14ac:dyDescent="0.25">
      <c r="Q1624" s="52"/>
    </row>
    <row r="1625" spans="17:17" x14ac:dyDescent="0.25">
      <c r="Q1625" s="52"/>
    </row>
    <row r="1626" spans="17:17" x14ac:dyDescent="0.25">
      <c r="Q1626" s="52"/>
    </row>
    <row r="1627" spans="17:17" x14ac:dyDescent="0.25">
      <c r="Q1627" s="52"/>
    </row>
    <row r="1628" spans="17:17" x14ac:dyDescent="0.25">
      <c r="Q1628" s="52"/>
    </row>
    <row r="1629" spans="17:17" x14ac:dyDescent="0.25">
      <c r="Q1629" s="52"/>
    </row>
    <row r="1630" spans="17:17" x14ac:dyDescent="0.25">
      <c r="Q1630" s="52"/>
    </row>
    <row r="1631" spans="17:17" x14ac:dyDescent="0.25">
      <c r="Q1631" s="52"/>
    </row>
    <row r="1632" spans="17:17" x14ac:dyDescent="0.25">
      <c r="Q1632" s="52"/>
    </row>
    <row r="1633" spans="17:17" x14ac:dyDescent="0.25">
      <c r="Q1633" s="52"/>
    </row>
    <row r="1634" spans="17:17" x14ac:dyDescent="0.25">
      <c r="Q1634" s="52"/>
    </row>
    <row r="1635" spans="17:17" x14ac:dyDescent="0.25">
      <c r="Q1635" s="52"/>
    </row>
    <row r="1636" spans="17:17" x14ac:dyDescent="0.25">
      <c r="Q1636" s="52"/>
    </row>
    <row r="1637" spans="17:17" x14ac:dyDescent="0.25">
      <c r="Q1637" s="52"/>
    </row>
    <row r="1638" spans="17:17" x14ac:dyDescent="0.25">
      <c r="Q1638" s="52"/>
    </row>
    <row r="1639" spans="17:17" x14ac:dyDescent="0.25">
      <c r="Q1639" s="52"/>
    </row>
    <row r="1640" spans="17:17" x14ac:dyDescent="0.25">
      <c r="Q1640" s="52"/>
    </row>
    <row r="1641" spans="17:17" x14ac:dyDescent="0.25">
      <c r="Q1641" s="52"/>
    </row>
    <row r="1642" spans="17:17" x14ac:dyDescent="0.25">
      <c r="Q1642" s="52"/>
    </row>
    <row r="1643" spans="17:17" x14ac:dyDescent="0.25">
      <c r="Q1643" s="52"/>
    </row>
    <row r="1644" spans="17:17" x14ac:dyDescent="0.25">
      <c r="Q1644" s="52"/>
    </row>
    <row r="1645" spans="17:17" x14ac:dyDescent="0.25">
      <c r="Q1645" s="52"/>
    </row>
    <row r="1646" spans="17:17" x14ac:dyDescent="0.25">
      <c r="Q1646" s="52"/>
    </row>
    <row r="1647" spans="17:17" x14ac:dyDescent="0.25">
      <c r="Q1647" s="52"/>
    </row>
    <row r="1648" spans="17:17" x14ac:dyDescent="0.25">
      <c r="Q1648" s="52"/>
    </row>
    <row r="1649" spans="17:17" x14ac:dyDescent="0.25">
      <c r="Q1649" s="52"/>
    </row>
    <row r="1650" spans="17:17" x14ac:dyDescent="0.25">
      <c r="Q1650" s="52"/>
    </row>
    <row r="1651" spans="17:17" x14ac:dyDescent="0.25">
      <c r="Q1651" s="52"/>
    </row>
    <row r="1652" spans="17:17" x14ac:dyDescent="0.25">
      <c r="Q1652" s="52"/>
    </row>
    <row r="1653" spans="17:17" x14ac:dyDescent="0.25">
      <c r="Q1653" s="52"/>
    </row>
    <row r="1654" spans="17:17" x14ac:dyDescent="0.25">
      <c r="Q1654" s="52"/>
    </row>
    <row r="1655" spans="17:17" x14ac:dyDescent="0.25">
      <c r="Q1655" s="52"/>
    </row>
    <row r="1656" spans="17:17" x14ac:dyDescent="0.25">
      <c r="Q1656" s="52"/>
    </row>
    <row r="1657" spans="17:17" x14ac:dyDescent="0.25">
      <c r="Q1657" s="52"/>
    </row>
    <row r="1658" spans="17:17" x14ac:dyDescent="0.25">
      <c r="Q1658" s="52"/>
    </row>
    <row r="1659" spans="17:17" x14ac:dyDescent="0.25">
      <c r="Q1659" s="52"/>
    </row>
    <row r="1660" spans="17:17" x14ac:dyDescent="0.25">
      <c r="Q1660" s="52"/>
    </row>
    <row r="1661" spans="17:17" x14ac:dyDescent="0.25">
      <c r="Q1661" s="52"/>
    </row>
    <row r="1662" spans="17:17" x14ac:dyDescent="0.25">
      <c r="Q1662" s="52"/>
    </row>
    <row r="1663" spans="17:17" x14ac:dyDescent="0.25">
      <c r="Q1663" s="52"/>
    </row>
    <row r="1664" spans="17:17" x14ac:dyDescent="0.25">
      <c r="Q1664" s="52"/>
    </row>
    <row r="1665" spans="17:17" x14ac:dyDescent="0.25">
      <c r="Q1665" s="52"/>
    </row>
    <row r="1666" spans="17:17" x14ac:dyDescent="0.25">
      <c r="Q1666" s="52"/>
    </row>
    <row r="1667" spans="17:17" x14ac:dyDescent="0.25">
      <c r="Q1667" s="52"/>
    </row>
    <row r="1668" spans="17:17" x14ac:dyDescent="0.25">
      <c r="Q1668" s="52"/>
    </row>
    <row r="1669" spans="17:17" x14ac:dyDescent="0.25">
      <c r="Q1669" s="52"/>
    </row>
    <row r="1670" spans="17:17" x14ac:dyDescent="0.25">
      <c r="Q1670" s="52"/>
    </row>
    <row r="1671" spans="17:17" x14ac:dyDescent="0.25">
      <c r="Q1671" s="52"/>
    </row>
    <row r="1672" spans="17:17" x14ac:dyDescent="0.25">
      <c r="Q1672" s="52"/>
    </row>
    <row r="1673" spans="17:17" x14ac:dyDescent="0.25">
      <c r="Q1673" s="52"/>
    </row>
    <row r="1674" spans="17:17" x14ac:dyDescent="0.25">
      <c r="Q1674" s="52"/>
    </row>
    <row r="1675" spans="17:17" x14ac:dyDescent="0.25">
      <c r="Q1675" s="52"/>
    </row>
    <row r="1676" spans="17:17" x14ac:dyDescent="0.25">
      <c r="Q1676" s="52"/>
    </row>
    <row r="1677" spans="17:17" x14ac:dyDescent="0.25">
      <c r="Q1677" s="52"/>
    </row>
    <row r="1678" spans="17:17" x14ac:dyDescent="0.25">
      <c r="Q1678" s="52"/>
    </row>
    <row r="1679" spans="17:17" x14ac:dyDescent="0.25">
      <c r="Q1679" s="52"/>
    </row>
    <row r="1680" spans="17:17" x14ac:dyDescent="0.25">
      <c r="Q1680" s="52"/>
    </row>
    <row r="1681" spans="17:17" x14ac:dyDescent="0.25">
      <c r="Q1681" s="52"/>
    </row>
    <row r="1682" spans="17:17" x14ac:dyDescent="0.25">
      <c r="Q1682" s="52"/>
    </row>
    <row r="1683" spans="17:17" x14ac:dyDescent="0.25">
      <c r="Q1683" s="52"/>
    </row>
    <row r="1684" spans="17:17" x14ac:dyDescent="0.25">
      <c r="Q1684" s="52"/>
    </row>
    <row r="1685" spans="17:17" x14ac:dyDescent="0.25">
      <c r="Q1685" s="52"/>
    </row>
    <row r="1686" spans="17:17" x14ac:dyDescent="0.25">
      <c r="Q1686" s="52"/>
    </row>
    <row r="1687" spans="17:17" x14ac:dyDescent="0.25">
      <c r="Q1687" s="52"/>
    </row>
    <row r="1688" spans="17:17" x14ac:dyDescent="0.25">
      <c r="Q1688" s="52"/>
    </row>
    <row r="1689" spans="17:17" x14ac:dyDescent="0.25">
      <c r="Q1689" s="52"/>
    </row>
    <row r="1690" spans="17:17" x14ac:dyDescent="0.25">
      <c r="Q1690" s="52"/>
    </row>
    <row r="1691" spans="17:17" x14ac:dyDescent="0.25">
      <c r="Q1691" s="52"/>
    </row>
    <row r="1692" spans="17:17" x14ac:dyDescent="0.25">
      <c r="Q1692" s="52"/>
    </row>
    <row r="1693" spans="17:17" x14ac:dyDescent="0.25">
      <c r="Q1693" s="52"/>
    </row>
    <row r="1694" spans="17:17" x14ac:dyDescent="0.25">
      <c r="Q1694" s="52"/>
    </row>
    <row r="1695" spans="17:17" x14ac:dyDescent="0.25">
      <c r="Q1695" s="52"/>
    </row>
    <row r="1696" spans="17:17" x14ac:dyDescent="0.25">
      <c r="Q1696" s="52"/>
    </row>
    <row r="1697" spans="17:17" x14ac:dyDescent="0.25">
      <c r="Q1697" s="52"/>
    </row>
    <row r="1698" spans="17:17" x14ac:dyDescent="0.25">
      <c r="Q1698" s="52"/>
    </row>
    <row r="1699" spans="17:17" x14ac:dyDescent="0.25">
      <c r="Q1699" s="52"/>
    </row>
    <row r="1700" spans="17:17" x14ac:dyDescent="0.25">
      <c r="Q1700" s="52"/>
    </row>
    <row r="1701" spans="17:17" x14ac:dyDescent="0.25">
      <c r="Q1701" s="52"/>
    </row>
    <row r="1702" spans="17:17" x14ac:dyDescent="0.25">
      <c r="Q1702" s="52"/>
    </row>
    <row r="1703" spans="17:17" x14ac:dyDescent="0.25">
      <c r="Q1703" s="52"/>
    </row>
    <row r="1704" spans="17:17" x14ac:dyDescent="0.25">
      <c r="Q1704" s="52"/>
    </row>
    <row r="1705" spans="17:17" x14ac:dyDescent="0.25">
      <c r="Q1705" s="52"/>
    </row>
    <row r="1706" spans="17:17" x14ac:dyDescent="0.25">
      <c r="Q1706" s="52"/>
    </row>
    <row r="1707" spans="17:17" x14ac:dyDescent="0.25">
      <c r="Q1707" s="52"/>
    </row>
    <row r="1708" spans="17:17" x14ac:dyDescent="0.25">
      <c r="Q1708" s="52"/>
    </row>
    <row r="1709" spans="17:17" x14ac:dyDescent="0.25">
      <c r="Q1709" s="52"/>
    </row>
    <row r="1710" spans="17:17" x14ac:dyDescent="0.25">
      <c r="Q1710" s="52"/>
    </row>
    <row r="1711" spans="17:17" x14ac:dyDescent="0.25">
      <c r="Q1711" s="52"/>
    </row>
    <row r="1712" spans="17:17" x14ac:dyDescent="0.25">
      <c r="Q1712" s="52"/>
    </row>
    <row r="1713" spans="17:17" x14ac:dyDescent="0.25">
      <c r="Q1713" s="52"/>
    </row>
    <row r="1714" spans="17:17" x14ac:dyDescent="0.25">
      <c r="Q1714" s="52"/>
    </row>
    <row r="1715" spans="17:17" x14ac:dyDescent="0.25">
      <c r="Q1715" s="52"/>
    </row>
    <row r="1716" spans="17:17" x14ac:dyDescent="0.25">
      <c r="Q1716" s="52"/>
    </row>
    <row r="1717" spans="17:17" x14ac:dyDescent="0.25">
      <c r="Q1717" s="52"/>
    </row>
    <row r="1718" spans="17:17" x14ac:dyDescent="0.25">
      <c r="Q1718" s="52"/>
    </row>
    <row r="1719" spans="17:17" x14ac:dyDescent="0.25">
      <c r="Q1719" s="52"/>
    </row>
    <row r="1720" spans="17:17" x14ac:dyDescent="0.25">
      <c r="Q1720" s="52"/>
    </row>
    <row r="1721" spans="17:17" x14ac:dyDescent="0.25">
      <c r="Q1721" s="52"/>
    </row>
    <row r="1722" spans="17:17" x14ac:dyDescent="0.25">
      <c r="Q1722" s="52"/>
    </row>
    <row r="1723" spans="17:17" x14ac:dyDescent="0.25">
      <c r="Q1723" s="52"/>
    </row>
    <row r="1724" spans="17:17" x14ac:dyDescent="0.25">
      <c r="Q1724" s="52"/>
    </row>
    <row r="1725" spans="17:17" x14ac:dyDescent="0.25">
      <c r="Q1725" s="52"/>
    </row>
    <row r="1726" spans="17:17" x14ac:dyDescent="0.25">
      <c r="Q1726" s="52"/>
    </row>
    <row r="1727" spans="17:17" x14ac:dyDescent="0.25">
      <c r="Q1727" s="52"/>
    </row>
    <row r="1728" spans="17:17" x14ac:dyDescent="0.25">
      <c r="Q1728" s="52"/>
    </row>
    <row r="1729" spans="17:17" x14ac:dyDescent="0.25">
      <c r="Q1729" s="52"/>
    </row>
    <row r="1730" spans="17:17" x14ac:dyDescent="0.25">
      <c r="Q1730" s="52"/>
    </row>
    <row r="1731" spans="17:17" x14ac:dyDescent="0.25">
      <c r="Q1731" s="52"/>
    </row>
    <row r="1732" spans="17:17" x14ac:dyDescent="0.25">
      <c r="Q1732" s="52"/>
    </row>
    <row r="1733" spans="17:17" x14ac:dyDescent="0.25">
      <c r="Q1733" s="52"/>
    </row>
    <row r="1734" spans="17:17" x14ac:dyDescent="0.25">
      <c r="Q1734" s="52"/>
    </row>
    <row r="1735" spans="17:17" x14ac:dyDescent="0.25">
      <c r="Q1735" s="52"/>
    </row>
    <row r="1736" spans="17:17" x14ac:dyDescent="0.25">
      <c r="Q1736" s="52"/>
    </row>
    <row r="1737" spans="17:17" x14ac:dyDescent="0.25">
      <c r="Q1737" s="52"/>
    </row>
    <row r="1738" spans="17:17" x14ac:dyDescent="0.25">
      <c r="Q1738" s="52"/>
    </row>
    <row r="1739" spans="17:17" x14ac:dyDescent="0.25">
      <c r="Q1739" s="52"/>
    </row>
    <row r="1740" spans="17:17" x14ac:dyDescent="0.25">
      <c r="Q1740" s="52"/>
    </row>
    <row r="1741" spans="17:17" x14ac:dyDescent="0.25">
      <c r="Q1741" s="52"/>
    </row>
    <row r="1742" spans="17:17" x14ac:dyDescent="0.25">
      <c r="Q1742" s="52"/>
    </row>
    <row r="1743" spans="17:17" x14ac:dyDescent="0.25">
      <c r="Q1743" s="52"/>
    </row>
    <row r="1744" spans="17:17" x14ac:dyDescent="0.25">
      <c r="Q1744" s="52"/>
    </row>
    <row r="1745" spans="17:17" x14ac:dyDescent="0.25">
      <c r="Q1745" s="52"/>
    </row>
    <row r="1746" spans="17:17" x14ac:dyDescent="0.25">
      <c r="Q1746" s="52"/>
    </row>
    <row r="1747" spans="17:17" x14ac:dyDescent="0.25">
      <c r="Q1747" s="52"/>
    </row>
    <row r="1748" spans="17:17" x14ac:dyDescent="0.25">
      <c r="Q1748" s="52"/>
    </row>
    <row r="1749" spans="17:17" x14ac:dyDescent="0.25">
      <c r="Q1749" s="52"/>
    </row>
    <row r="1750" spans="17:17" x14ac:dyDescent="0.25">
      <c r="Q1750" s="52"/>
    </row>
    <row r="1751" spans="17:17" x14ac:dyDescent="0.25">
      <c r="Q1751" s="52"/>
    </row>
    <row r="1752" spans="17:17" x14ac:dyDescent="0.25">
      <c r="Q1752" s="52"/>
    </row>
    <row r="1753" spans="17:17" x14ac:dyDescent="0.25">
      <c r="Q1753" s="52"/>
    </row>
    <row r="1754" spans="17:17" x14ac:dyDescent="0.25">
      <c r="Q1754" s="52"/>
    </row>
    <row r="1755" spans="17:17" x14ac:dyDescent="0.25">
      <c r="Q1755" s="52"/>
    </row>
    <row r="1756" spans="17:17" x14ac:dyDescent="0.25">
      <c r="Q1756" s="52"/>
    </row>
    <row r="1757" spans="17:17" x14ac:dyDescent="0.25">
      <c r="Q1757" s="52"/>
    </row>
    <row r="1758" spans="17:17" x14ac:dyDescent="0.25">
      <c r="Q1758" s="52"/>
    </row>
    <row r="1759" spans="17:17" x14ac:dyDescent="0.25">
      <c r="Q1759" s="52"/>
    </row>
    <row r="1760" spans="17:17" x14ac:dyDescent="0.25">
      <c r="Q1760" s="52"/>
    </row>
    <row r="1761" spans="17:17" x14ac:dyDescent="0.25">
      <c r="Q1761" s="52"/>
    </row>
    <row r="1762" spans="17:17" x14ac:dyDescent="0.25">
      <c r="Q1762" s="52"/>
    </row>
    <row r="1763" spans="17:17" x14ac:dyDescent="0.25">
      <c r="Q1763" s="52"/>
    </row>
    <row r="1764" spans="17:17" x14ac:dyDescent="0.25">
      <c r="Q1764" s="52"/>
    </row>
    <row r="1765" spans="17:17" x14ac:dyDescent="0.25">
      <c r="Q1765" s="52"/>
    </row>
    <row r="1766" spans="17:17" x14ac:dyDescent="0.25">
      <c r="Q1766" s="52"/>
    </row>
    <row r="1767" spans="17:17" x14ac:dyDescent="0.25">
      <c r="Q1767" s="52"/>
    </row>
    <row r="1768" spans="17:17" x14ac:dyDescent="0.25">
      <c r="Q1768" s="52"/>
    </row>
    <row r="1769" spans="17:17" x14ac:dyDescent="0.25">
      <c r="Q1769" s="52"/>
    </row>
    <row r="1770" spans="17:17" x14ac:dyDescent="0.25">
      <c r="Q1770" s="52"/>
    </row>
    <row r="1771" spans="17:17" x14ac:dyDescent="0.25">
      <c r="Q1771" s="52"/>
    </row>
    <row r="1772" spans="17:17" x14ac:dyDescent="0.25">
      <c r="Q1772" s="52"/>
    </row>
    <row r="1773" spans="17:17" x14ac:dyDescent="0.25">
      <c r="Q1773" s="52"/>
    </row>
    <row r="1774" spans="17:17" x14ac:dyDescent="0.25">
      <c r="Q1774" s="52"/>
    </row>
    <row r="1775" spans="17:17" x14ac:dyDescent="0.25">
      <c r="Q1775" s="52"/>
    </row>
    <row r="1776" spans="17:17" x14ac:dyDescent="0.25">
      <c r="Q1776" s="52"/>
    </row>
    <row r="1777" spans="17:17" x14ac:dyDescent="0.25">
      <c r="Q1777" s="52"/>
    </row>
    <row r="1778" spans="17:17" x14ac:dyDescent="0.25">
      <c r="Q1778" s="52"/>
    </row>
    <row r="1779" spans="17:17" x14ac:dyDescent="0.25">
      <c r="Q1779" s="52"/>
    </row>
    <row r="1780" spans="17:17" x14ac:dyDescent="0.25">
      <c r="Q1780" s="52"/>
    </row>
    <row r="1781" spans="17:17" x14ac:dyDescent="0.25">
      <c r="Q1781" s="52"/>
    </row>
    <row r="1782" spans="17:17" x14ac:dyDescent="0.25">
      <c r="Q1782" s="52"/>
    </row>
    <row r="1783" spans="17:17" x14ac:dyDescent="0.25">
      <c r="Q1783" s="52"/>
    </row>
    <row r="1784" spans="17:17" x14ac:dyDescent="0.25">
      <c r="Q1784" s="52"/>
    </row>
    <row r="1785" spans="17:17" x14ac:dyDescent="0.25">
      <c r="Q1785" s="52"/>
    </row>
    <row r="1786" spans="17:17" x14ac:dyDescent="0.25">
      <c r="Q1786" s="52"/>
    </row>
    <row r="1787" spans="17:17" x14ac:dyDescent="0.25">
      <c r="Q1787" s="52"/>
    </row>
    <row r="1788" spans="17:17" x14ac:dyDescent="0.25">
      <c r="Q1788" s="52"/>
    </row>
    <row r="1789" spans="17:17" x14ac:dyDescent="0.25">
      <c r="Q1789" s="52"/>
    </row>
    <row r="1790" spans="17:17" x14ac:dyDescent="0.25">
      <c r="Q1790" s="52"/>
    </row>
    <row r="1791" spans="17:17" x14ac:dyDescent="0.25">
      <c r="Q1791" s="52"/>
    </row>
    <row r="1792" spans="17:17" x14ac:dyDescent="0.25">
      <c r="Q1792" s="52"/>
    </row>
    <row r="1793" spans="17:17" x14ac:dyDescent="0.25">
      <c r="Q1793" s="52"/>
    </row>
    <row r="1794" spans="17:17" x14ac:dyDescent="0.25">
      <c r="Q1794" s="52"/>
    </row>
    <row r="1795" spans="17:17" x14ac:dyDescent="0.25">
      <c r="Q1795" s="52"/>
    </row>
    <row r="1796" spans="17:17" x14ac:dyDescent="0.25">
      <c r="Q1796" s="52"/>
    </row>
    <row r="1797" spans="17:17" x14ac:dyDescent="0.25">
      <c r="Q1797" s="52"/>
    </row>
    <row r="1798" spans="17:17" x14ac:dyDescent="0.25">
      <c r="Q1798" s="52"/>
    </row>
    <row r="1799" spans="17:17" x14ac:dyDescent="0.25">
      <c r="Q1799" s="52"/>
    </row>
    <row r="1800" spans="17:17" x14ac:dyDescent="0.25">
      <c r="Q1800" s="52"/>
    </row>
    <row r="1801" spans="17:17" x14ac:dyDescent="0.25">
      <c r="Q1801" s="52"/>
    </row>
    <row r="1802" spans="17:17" x14ac:dyDescent="0.25">
      <c r="Q1802" s="52"/>
    </row>
    <row r="1803" spans="17:17" x14ac:dyDescent="0.25">
      <c r="Q1803" s="52"/>
    </row>
    <row r="1804" spans="17:17" x14ac:dyDescent="0.25">
      <c r="Q1804" s="52"/>
    </row>
    <row r="1805" spans="17:17" x14ac:dyDescent="0.25">
      <c r="Q1805" s="52"/>
    </row>
    <row r="1806" spans="17:17" x14ac:dyDescent="0.25">
      <c r="Q1806" s="52"/>
    </row>
    <row r="1807" spans="17:17" x14ac:dyDescent="0.25">
      <c r="Q1807" s="52"/>
    </row>
    <row r="1808" spans="17:17" x14ac:dyDescent="0.25">
      <c r="Q1808" s="52"/>
    </row>
    <row r="1809" spans="17:17" x14ac:dyDescent="0.25">
      <c r="Q1809" s="52"/>
    </row>
    <row r="1810" spans="17:17" x14ac:dyDescent="0.25">
      <c r="Q1810" s="52"/>
    </row>
    <row r="1811" spans="17:17" x14ac:dyDescent="0.25">
      <c r="Q1811" s="52"/>
    </row>
    <row r="1812" spans="17:17" x14ac:dyDescent="0.25">
      <c r="Q1812" s="52"/>
    </row>
    <row r="1813" spans="17:17" x14ac:dyDescent="0.25">
      <c r="Q1813" s="52"/>
    </row>
    <row r="1814" spans="17:17" x14ac:dyDescent="0.25">
      <c r="Q1814" s="52"/>
    </row>
    <row r="1815" spans="17:17" x14ac:dyDescent="0.25">
      <c r="Q1815" s="52"/>
    </row>
    <row r="1816" spans="17:17" x14ac:dyDescent="0.25">
      <c r="Q1816" s="52"/>
    </row>
    <row r="1817" spans="17:17" x14ac:dyDescent="0.25">
      <c r="Q1817" s="52"/>
    </row>
    <row r="1818" spans="17:17" x14ac:dyDescent="0.25">
      <c r="Q1818" s="52"/>
    </row>
    <row r="1819" spans="17:17" x14ac:dyDescent="0.25">
      <c r="Q1819" s="52"/>
    </row>
    <row r="1820" spans="17:17" x14ac:dyDescent="0.25">
      <c r="Q1820" s="52"/>
    </row>
    <row r="1821" spans="17:17" x14ac:dyDescent="0.25">
      <c r="Q1821" s="52"/>
    </row>
    <row r="1822" spans="17:17" x14ac:dyDescent="0.25">
      <c r="Q1822" s="52"/>
    </row>
    <row r="1823" spans="17:17" x14ac:dyDescent="0.25">
      <c r="Q1823" s="52"/>
    </row>
    <row r="1824" spans="17:17" x14ac:dyDescent="0.25">
      <c r="Q1824" s="52"/>
    </row>
    <row r="1825" spans="17:17" x14ac:dyDescent="0.25">
      <c r="Q1825" s="52"/>
    </row>
    <row r="1826" spans="17:17" x14ac:dyDescent="0.25">
      <c r="Q1826" s="52"/>
    </row>
    <row r="1827" spans="17:17" x14ac:dyDescent="0.25">
      <c r="Q1827" s="52"/>
    </row>
    <row r="1828" spans="17:17" x14ac:dyDescent="0.25">
      <c r="Q1828" s="52"/>
    </row>
    <row r="1829" spans="17:17" x14ac:dyDescent="0.25">
      <c r="Q1829" s="52"/>
    </row>
    <row r="1830" spans="17:17" x14ac:dyDescent="0.25">
      <c r="Q1830" s="52"/>
    </row>
    <row r="1831" spans="17:17" x14ac:dyDescent="0.25">
      <c r="Q1831" s="52"/>
    </row>
    <row r="1832" spans="17:17" x14ac:dyDescent="0.25">
      <c r="Q1832" s="52"/>
    </row>
    <row r="1833" spans="17:17" x14ac:dyDescent="0.25">
      <c r="Q1833" s="52"/>
    </row>
    <row r="1834" spans="17:17" x14ac:dyDescent="0.25">
      <c r="Q1834" s="52"/>
    </row>
    <row r="1835" spans="17:17" x14ac:dyDescent="0.25">
      <c r="Q1835" s="52"/>
    </row>
    <row r="1836" spans="17:17" x14ac:dyDescent="0.25">
      <c r="Q1836" s="52"/>
    </row>
    <row r="1837" spans="17:17" x14ac:dyDescent="0.25">
      <c r="Q1837" s="52"/>
    </row>
    <row r="1838" spans="17:17" x14ac:dyDescent="0.25">
      <c r="Q1838" s="52"/>
    </row>
    <row r="1839" spans="17:17" x14ac:dyDescent="0.25">
      <c r="Q1839" s="52"/>
    </row>
    <row r="1840" spans="17:17" x14ac:dyDescent="0.25">
      <c r="Q1840" s="52"/>
    </row>
    <row r="1841" spans="17:17" x14ac:dyDescent="0.25">
      <c r="Q1841" s="52"/>
    </row>
    <row r="1842" spans="17:17" x14ac:dyDescent="0.25">
      <c r="Q1842" s="52"/>
    </row>
    <row r="1843" spans="17:17" x14ac:dyDescent="0.25">
      <c r="Q1843" s="52"/>
    </row>
    <row r="1844" spans="17:17" x14ac:dyDescent="0.25">
      <c r="Q1844" s="52"/>
    </row>
    <row r="1845" spans="17:17" x14ac:dyDescent="0.25">
      <c r="Q1845" s="52"/>
    </row>
    <row r="1846" spans="17:17" x14ac:dyDescent="0.25">
      <c r="Q1846" s="52"/>
    </row>
    <row r="1847" spans="17:17" x14ac:dyDescent="0.25">
      <c r="Q1847" s="52"/>
    </row>
    <row r="1848" spans="17:17" x14ac:dyDescent="0.25">
      <c r="Q1848" s="52"/>
    </row>
    <row r="1849" spans="17:17" x14ac:dyDescent="0.25">
      <c r="Q1849" s="52"/>
    </row>
    <row r="1850" spans="17:17" x14ac:dyDescent="0.25">
      <c r="Q1850" s="52"/>
    </row>
    <row r="1851" spans="17:17" x14ac:dyDescent="0.25">
      <c r="Q1851" s="52"/>
    </row>
    <row r="1852" spans="17:17" x14ac:dyDescent="0.25">
      <c r="Q1852" s="52"/>
    </row>
    <row r="1853" spans="17:17" x14ac:dyDescent="0.25">
      <c r="Q1853" s="52"/>
    </row>
    <row r="1854" spans="17:17" x14ac:dyDescent="0.25">
      <c r="Q1854" s="52"/>
    </row>
    <row r="1855" spans="17:17" x14ac:dyDescent="0.25">
      <c r="Q1855" s="52"/>
    </row>
    <row r="1856" spans="17:17" x14ac:dyDescent="0.25">
      <c r="Q1856" s="52"/>
    </row>
    <row r="1857" spans="17:17" x14ac:dyDescent="0.25">
      <c r="Q1857" s="52"/>
    </row>
    <row r="1858" spans="17:17" x14ac:dyDescent="0.25">
      <c r="Q1858" s="52"/>
    </row>
    <row r="1859" spans="17:17" x14ac:dyDescent="0.25">
      <c r="Q1859" s="52"/>
    </row>
    <row r="1860" spans="17:17" x14ac:dyDescent="0.25">
      <c r="Q1860" s="52"/>
    </row>
    <row r="1861" spans="17:17" x14ac:dyDescent="0.25">
      <c r="Q1861" s="52"/>
    </row>
    <row r="1862" spans="17:17" x14ac:dyDescent="0.25">
      <c r="Q1862" s="52"/>
    </row>
    <row r="1863" spans="17:17" x14ac:dyDescent="0.25">
      <c r="Q1863" s="52"/>
    </row>
    <row r="1864" spans="17:17" x14ac:dyDescent="0.25">
      <c r="Q1864" s="52"/>
    </row>
    <row r="1865" spans="17:17" x14ac:dyDescent="0.25">
      <c r="Q1865" s="52"/>
    </row>
    <row r="1866" spans="17:17" x14ac:dyDescent="0.25">
      <c r="Q1866" s="52"/>
    </row>
    <row r="1867" spans="17:17" x14ac:dyDescent="0.25">
      <c r="Q1867" s="52"/>
    </row>
    <row r="1868" spans="17:17" x14ac:dyDescent="0.25">
      <c r="Q1868" s="52"/>
    </row>
    <row r="1869" spans="17:17" x14ac:dyDescent="0.25">
      <c r="Q1869" s="52"/>
    </row>
    <row r="1870" spans="17:17" x14ac:dyDescent="0.25">
      <c r="Q1870" s="52"/>
    </row>
    <row r="1871" spans="17:17" x14ac:dyDescent="0.25">
      <c r="Q1871" s="52"/>
    </row>
    <row r="1872" spans="17:17" x14ac:dyDescent="0.25">
      <c r="Q1872" s="52"/>
    </row>
    <row r="1873" spans="17:17" x14ac:dyDescent="0.25">
      <c r="Q1873" s="52"/>
    </row>
    <row r="1874" spans="17:17" x14ac:dyDescent="0.25">
      <c r="Q1874" s="52"/>
    </row>
    <row r="1875" spans="17:17" x14ac:dyDescent="0.25">
      <c r="Q1875" s="52"/>
    </row>
    <row r="1876" spans="17:17" x14ac:dyDescent="0.25">
      <c r="Q1876" s="52"/>
    </row>
    <row r="1877" spans="17:17" x14ac:dyDescent="0.25">
      <c r="Q1877" s="52"/>
    </row>
    <row r="1878" spans="17:17" x14ac:dyDescent="0.25">
      <c r="Q1878" s="52"/>
    </row>
    <row r="1879" spans="17:17" x14ac:dyDescent="0.25">
      <c r="Q1879" s="52"/>
    </row>
    <row r="1880" spans="17:17" x14ac:dyDescent="0.25">
      <c r="Q1880" s="52"/>
    </row>
    <row r="1881" spans="17:17" x14ac:dyDescent="0.25">
      <c r="Q1881" s="52"/>
    </row>
    <row r="1882" spans="17:17" x14ac:dyDescent="0.25">
      <c r="Q1882" s="52"/>
    </row>
    <row r="1883" spans="17:17" x14ac:dyDescent="0.25">
      <c r="Q1883" s="52"/>
    </row>
    <row r="1884" spans="17:17" x14ac:dyDescent="0.25">
      <c r="Q1884" s="52"/>
    </row>
    <row r="1885" spans="17:17" x14ac:dyDescent="0.25">
      <c r="Q1885" s="52"/>
    </row>
    <row r="1886" spans="17:17" x14ac:dyDescent="0.25">
      <c r="Q1886" s="52"/>
    </row>
    <row r="1887" spans="17:17" x14ac:dyDescent="0.25">
      <c r="Q1887" s="52"/>
    </row>
    <row r="1888" spans="17:17" x14ac:dyDescent="0.25">
      <c r="Q1888" s="52"/>
    </row>
    <row r="1889" spans="17:17" x14ac:dyDescent="0.25">
      <c r="Q1889" s="52"/>
    </row>
    <row r="1890" spans="17:17" x14ac:dyDescent="0.25">
      <c r="Q1890" s="52"/>
    </row>
    <row r="1891" spans="17:17" x14ac:dyDescent="0.25">
      <c r="Q1891" s="52"/>
    </row>
    <row r="1892" spans="17:17" x14ac:dyDescent="0.25">
      <c r="Q1892" s="52"/>
    </row>
    <row r="1893" spans="17:17" x14ac:dyDescent="0.25">
      <c r="Q1893" s="52"/>
    </row>
    <row r="1894" spans="17:17" x14ac:dyDescent="0.25">
      <c r="Q1894" s="52"/>
    </row>
    <row r="1895" spans="17:17" x14ac:dyDescent="0.25">
      <c r="Q1895" s="52"/>
    </row>
    <row r="1896" spans="17:17" x14ac:dyDescent="0.25">
      <c r="Q1896" s="52"/>
    </row>
    <row r="1897" spans="17:17" x14ac:dyDescent="0.25">
      <c r="Q1897" s="52"/>
    </row>
    <row r="1898" spans="17:17" x14ac:dyDescent="0.25">
      <c r="Q1898" s="52"/>
    </row>
    <row r="1899" spans="17:17" x14ac:dyDescent="0.25">
      <c r="Q1899" s="52"/>
    </row>
    <row r="1900" spans="17:17" x14ac:dyDescent="0.25">
      <c r="Q1900" s="52"/>
    </row>
    <row r="1901" spans="17:17" x14ac:dyDescent="0.25">
      <c r="Q1901" s="52"/>
    </row>
    <row r="1902" spans="17:17" x14ac:dyDescent="0.25">
      <c r="Q1902" s="52"/>
    </row>
    <row r="1903" spans="17:17" x14ac:dyDescent="0.25">
      <c r="Q1903" s="52"/>
    </row>
    <row r="1904" spans="17:17" x14ac:dyDescent="0.25">
      <c r="Q1904" s="52"/>
    </row>
    <row r="1905" spans="17:17" x14ac:dyDescent="0.25">
      <c r="Q1905" s="52"/>
    </row>
    <row r="1906" spans="17:17" x14ac:dyDescent="0.25">
      <c r="Q1906" s="52"/>
    </row>
    <row r="1907" spans="17:17" x14ac:dyDescent="0.25">
      <c r="Q1907" s="52"/>
    </row>
    <row r="1908" spans="17:17" x14ac:dyDescent="0.25">
      <c r="Q1908" s="52"/>
    </row>
    <row r="1909" spans="17:17" x14ac:dyDescent="0.25">
      <c r="Q1909" s="52"/>
    </row>
    <row r="1910" spans="17:17" x14ac:dyDescent="0.25">
      <c r="Q1910" s="52"/>
    </row>
    <row r="1911" spans="17:17" x14ac:dyDescent="0.25">
      <c r="Q1911" s="52"/>
    </row>
    <row r="1912" spans="17:17" x14ac:dyDescent="0.25">
      <c r="Q1912" s="52"/>
    </row>
    <row r="1913" spans="17:17" x14ac:dyDescent="0.25">
      <c r="Q1913" s="52"/>
    </row>
    <row r="1914" spans="17:17" x14ac:dyDescent="0.25">
      <c r="Q1914" s="52"/>
    </row>
    <row r="1915" spans="17:17" x14ac:dyDescent="0.25">
      <c r="Q1915" s="52"/>
    </row>
    <row r="1916" spans="17:17" x14ac:dyDescent="0.25">
      <c r="Q1916" s="52"/>
    </row>
    <row r="1917" spans="17:17" x14ac:dyDescent="0.25">
      <c r="Q1917" s="52"/>
    </row>
    <row r="1918" spans="17:17" x14ac:dyDescent="0.25">
      <c r="Q1918" s="52"/>
    </row>
    <row r="1919" spans="17:17" x14ac:dyDescent="0.25">
      <c r="Q1919" s="52"/>
    </row>
    <row r="1920" spans="17:17" x14ac:dyDescent="0.25">
      <c r="Q1920" s="52"/>
    </row>
    <row r="1921" spans="17:17" x14ac:dyDescent="0.25">
      <c r="Q1921" s="52"/>
    </row>
    <row r="1922" spans="17:17" x14ac:dyDescent="0.25">
      <c r="Q1922" s="52"/>
    </row>
    <row r="1923" spans="17:17" x14ac:dyDescent="0.25">
      <c r="Q1923" s="52"/>
    </row>
    <row r="1924" spans="17:17" x14ac:dyDescent="0.25">
      <c r="Q1924" s="52"/>
    </row>
    <row r="1925" spans="17:17" x14ac:dyDescent="0.25">
      <c r="Q1925" s="52"/>
    </row>
    <row r="1926" spans="17:17" x14ac:dyDescent="0.25">
      <c r="Q1926" s="52"/>
    </row>
    <row r="1927" spans="17:17" x14ac:dyDescent="0.25">
      <c r="Q1927" s="52"/>
    </row>
    <row r="1928" spans="17:17" x14ac:dyDescent="0.25">
      <c r="Q1928" s="52"/>
    </row>
    <row r="1929" spans="17:17" x14ac:dyDescent="0.25">
      <c r="Q1929" s="52"/>
    </row>
    <row r="1930" spans="17:17" x14ac:dyDescent="0.25">
      <c r="Q1930" s="52"/>
    </row>
    <row r="1931" spans="17:17" x14ac:dyDescent="0.25">
      <c r="Q1931" s="52"/>
    </row>
    <row r="1932" spans="17:17" x14ac:dyDescent="0.25">
      <c r="Q1932" s="52"/>
    </row>
    <row r="1933" spans="17:17" x14ac:dyDescent="0.25">
      <c r="Q1933" s="52"/>
    </row>
    <row r="1934" spans="17:17" x14ac:dyDescent="0.25">
      <c r="Q1934" s="52"/>
    </row>
    <row r="1935" spans="17:17" x14ac:dyDescent="0.25">
      <c r="Q1935" s="52"/>
    </row>
    <row r="1936" spans="17:17" x14ac:dyDescent="0.25">
      <c r="Q1936" s="52"/>
    </row>
    <row r="1937" spans="17:17" x14ac:dyDescent="0.25">
      <c r="Q1937" s="52"/>
    </row>
    <row r="1938" spans="17:17" x14ac:dyDescent="0.25">
      <c r="Q1938" s="52"/>
    </row>
    <row r="1939" spans="17:17" x14ac:dyDescent="0.25">
      <c r="Q1939" s="52"/>
    </row>
    <row r="1940" spans="17:17" x14ac:dyDescent="0.25">
      <c r="Q1940" s="52"/>
    </row>
    <row r="1941" spans="17:17" x14ac:dyDescent="0.25">
      <c r="Q1941" s="52"/>
    </row>
    <row r="1942" spans="17:17" x14ac:dyDescent="0.25">
      <c r="Q1942" s="52"/>
    </row>
    <row r="1943" spans="17:17" x14ac:dyDescent="0.25">
      <c r="Q1943" s="52"/>
    </row>
    <row r="1944" spans="17:17" x14ac:dyDescent="0.25">
      <c r="Q1944" s="52"/>
    </row>
    <row r="1945" spans="17:17" x14ac:dyDescent="0.25">
      <c r="Q1945" s="52"/>
    </row>
    <row r="1946" spans="17:17" x14ac:dyDescent="0.25">
      <c r="Q1946" s="52"/>
    </row>
    <row r="1947" spans="17:17" x14ac:dyDescent="0.25">
      <c r="Q1947" s="52"/>
    </row>
    <row r="1948" spans="17:17" x14ac:dyDescent="0.25">
      <c r="Q1948" s="52"/>
    </row>
    <row r="1949" spans="17:17" x14ac:dyDescent="0.25">
      <c r="Q1949" s="52"/>
    </row>
    <row r="1950" spans="17:17" x14ac:dyDescent="0.25">
      <c r="Q1950" s="52"/>
    </row>
    <row r="1951" spans="17:17" x14ac:dyDescent="0.25">
      <c r="Q1951" s="52"/>
    </row>
    <row r="1952" spans="17:17" x14ac:dyDescent="0.25">
      <c r="Q1952" s="52"/>
    </row>
    <row r="1953" spans="17:17" x14ac:dyDescent="0.25">
      <c r="Q1953" s="52"/>
    </row>
    <row r="1954" spans="17:17" x14ac:dyDescent="0.25">
      <c r="Q1954" s="52"/>
    </row>
    <row r="1955" spans="17:17" x14ac:dyDescent="0.25">
      <c r="Q1955" s="52"/>
    </row>
    <row r="1956" spans="17:17" x14ac:dyDescent="0.25">
      <c r="Q1956" s="52"/>
    </row>
    <row r="1957" spans="17:17" x14ac:dyDescent="0.25">
      <c r="Q1957" s="52"/>
    </row>
    <row r="1958" spans="17:17" x14ac:dyDescent="0.25">
      <c r="Q1958" s="52"/>
    </row>
    <row r="1959" spans="17:17" x14ac:dyDescent="0.25">
      <c r="Q1959" s="52"/>
    </row>
    <row r="1960" spans="17:17" x14ac:dyDescent="0.25">
      <c r="Q1960" s="52"/>
    </row>
    <row r="1961" spans="17:17" x14ac:dyDescent="0.25">
      <c r="Q1961" s="52"/>
    </row>
    <row r="1962" spans="17:17" x14ac:dyDescent="0.25">
      <c r="Q1962" s="52"/>
    </row>
    <row r="1963" spans="17:17" x14ac:dyDescent="0.25">
      <c r="Q1963" s="52"/>
    </row>
    <row r="1964" spans="17:17" x14ac:dyDescent="0.25">
      <c r="Q1964" s="52"/>
    </row>
    <row r="1965" spans="17:17" x14ac:dyDescent="0.25">
      <c r="Q1965" s="52"/>
    </row>
    <row r="1966" spans="17:17" x14ac:dyDescent="0.25">
      <c r="Q1966" s="52"/>
    </row>
    <row r="1967" spans="17:17" x14ac:dyDescent="0.25">
      <c r="Q1967" s="52"/>
    </row>
    <row r="1968" spans="17:17" x14ac:dyDescent="0.25">
      <c r="Q1968" s="52"/>
    </row>
    <row r="1969" spans="17:17" x14ac:dyDescent="0.25">
      <c r="Q1969" s="52"/>
    </row>
    <row r="1970" spans="17:17" x14ac:dyDescent="0.25">
      <c r="Q1970" s="52"/>
    </row>
    <row r="1971" spans="17:17" x14ac:dyDescent="0.25">
      <c r="Q1971" s="52"/>
    </row>
    <row r="1972" spans="17:17" x14ac:dyDescent="0.25">
      <c r="Q1972" s="52"/>
    </row>
    <row r="1973" spans="17:17" x14ac:dyDescent="0.25">
      <c r="Q1973" s="52"/>
    </row>
    <row r="1974" spans="17:17" x14ac:dyDescent="0.25">
      <c r="Q1974" s="52"/>
    </row>
    <row r="1975" spans="17:17" x14ac:dyDescent="0.25">
      <c r="Q1975" s="52"/>
    </row>
    <row r="1976" spans="17:17" x14ac:dyDescent="0.25">
      <c r="Q1976" s="52"/>
    </row>
    <row r="1977" spans="17:17" x14ac:dyDescent="0.25">
      <c r="Q1977" s="52"/>
    </row>
    <row r="1978" spans="17:17" x14ac:dyDescent="0.25">
      <c r="Q1978" s="52"/>
    </row>
    <row r="1979" spans="17:17" x14ac:dyDescent="0.25">
      <c r="Q1979" s="52"/>
    </row>
    <row r="1980" spans="17:17" x14ac:dyDescent="0.25">
      <c r="Q1980" s="52"/>
    </row>
    <row r="1981" spans="17:17" x14ac:dyDescent="0.25">
      <c r="Q1981" s="52"/>
    </row>
    <row r="1982" spans="17:17" x14ac:dyDescent="0.25">
      <c r="Q1982" s="52"/>
    </row>
    <row r="1983" spans="17:17" x14ac:dyDescent="0.25">
      <c r="Q1983" s="52"/>
    </row>
    <row r="1984" spans="17:17" x14ac:dyDescent="0.25">
      <c r="Q1984" s="52"/>
    </row>
    <row r="1985" spans="17:17" x14ac:dyDescent="0.25">
      <c r="Q1985" s="52"/>
    </row>
    <row r="1986" spans="17:17" x14ac:dyDescent="0.25">
      <c r="Q1986" s="52"/>
    </row>
    <row r="1987" spans="17:17" x14ac:dyDescent="0.25">
      <c r="Q1987" s="52"/>
    </row>
    <row r="1988" spans="17:17" x14ac:dyDescent="0.25">
      <c r="Q1988" s="52"/>
    </row>
    <row r="1989" spans="17:17" x14ac:dyDescent="0.25">
      <c r="Q1989" s="52"/>
    </row>
    <row r="1990" spans="17:17" x14ac:dyDescent="0.25">
      <c r="Q1990" s="52"/>
    </row>
    <row r="1991" spans="17:17" x14ac:dyDescent="0.25">
      <c r="Q1991" s="52"/>
    </row>
    <row r="1992" spans="17:17" x14ac:dyDescent="0.25">
      <c r="Q1992" s="52"/>
    </row>
    <row r="1993" spans="17:17" x14ac:dyDescent="0.25">
      <c r="Q1993" s="52"/>
    </row>
    <row r="1994" spans="17:17" x14ac:dyDescent="0.25">
      <c r="Q1994" s="52"/>
    </row>
    <row r="1995" spans="17:17" x14ac:dyDescent="0.25">
      <c r="Q1995" s="52"/>
    </row>
    <row r="1996" spans="17:17" x14ac:dyDescent="0.25">
      <c r="Q1996" s="52"/>
    </row>
    <row r="1997" spans="17:17" x14ac:dyDescent="0.25">
      <c r="Q1997" s="52"/>
    </row>
    <row r="1998" spans="17:17" x14ac:dyDescent="0.25">
      <c r="Q1998" s="52"/>
    </row>
    <row r="1999" spans="17:17" x14ac:dyDescent="0.25">
      <c r="Q1999" s="52"/>
    </row>
    <row r="2000" spans="17:17" x14ac:dyDescent="0.25">
      <c r="Q2000" s="52"/>
    </row>
    <row r="2001" spans="17:17" x14ac:dyDescent="0.25">
      <c r="Q2001" s="52"/>
    </row>
    <row r="2002" spans="17:17" x14ac:dyDescent="0.25">
      <c r="Q2002" s="52"/>
    </row>
    <row r="2003" spans="17:17" x14ac:dyDescent="0.25">
      <c r="Q2003" s="52"/>
    </row>
    <row r="2004" spans="17:17" x14ac:dyDescent="0.25">
      <c r="Q2004" s="52"/>
    </row>
    <row r="2005" spans="17:17" x14ac:dyDescent="0.25">
      <c r="Q2005" s="52"/>
    </row>
    <row r="2006" spans="17:17" x14ac:dyDescent="0.25">
      <c r="Q2006" s="52"/>
    </row>
    <row r="2007" spans="17:17" x14ac:dyDescent="0.25">
      <c r="Q2007" s="52"/>
    </row>
    <row r="2008" spans="17:17" x14ac:dyDescent="0.25">
      <c r="Q2008" s="52"/>
    </row>
    <row r="2009" spans="17:17" x14ac:dyDescent="0.25">
      <c r="Q2009" s="52"/>
    </row>
    <row r="2010" spans="17:17" x14ac:dyDescent="0.25">
      <c r="Q2010" s="52"/>
    </row>
    <row r="2011" spans="17:17" x14ac:dyDescent="0.25">
      <c r="Q2011" s="52"/>
    </row>
    <row r="2012" spans="17:17" x14ac:dyDescent="0.25">
      <c r="Q2012" s="52"/>
    </row>
    <row r="2013" spans="17:17" x14ac:dyDescent="0.25">
      <c r="Q2013" s="52"/>
    </row>
    <row r="2014" spans="17:17" x14ac:dyDescent="0.25">
      <c r="Q2014" s="52"/>
    </row>
    <row r="2015" spans="17:17" x14ac:dyDescent="0.25">
      <c r="Q2015" s="52"/>
    </row>
    <row r="2016" spans="17:17" x14ac:dyDescent="0.25">
      <c r="Q2016" s="52"/>
    </row>
    <row r="2017" spans="17:17" x14ac:dyDescent="0.25">
      <c r="Q2017" s="52"/>
    </row>
    <row r="2018" spans="17:17" x14ac:dyDescent="0.25">
      <c r="Q2018" s="52"/>
    </row>
    <row r="2019" spans="17:17" x14ac:dyDescent="0.25">
      <c r="Q2019" s="52"/>
    </row>
    <row r="2020" spans="17:17" x14ac:dyDescent="0.25">
      <c r="Q2020" s="52"/>
    </row>
    <row r="2021" spans="17:17" x14ac:dyDescent="0.25">
      <c r="Q2021" s="52"/>
    </row>
    <row r="2022" spans="17:17" x14ac:dyDescent="0.25">
      <c r="Q2022" s="52"/>
    </row>
    <row r="2023" spans="17:17" x14ac:dyDescent="0.25">
      <c r="Q2023" s="52"/>
    </row>
    <row r="2024" spans="17:17" x14ac:dyDescent="0.25">
      <c r="Q2024" s="52"/>
    </row>
    <row r="2025" spans="17:17" x14ac:dyDescent="0.25">
      <c r="Q2025" s="52"/>
    </row>
    <row r="2026" spans="17:17" x14ac:dyDescent="0.25">
      <c r="Q2026" s="52"/>
    </row>
    <row r="2027" spans="17:17" x14ac:dyDescent="0.25">
      <c r="Q2027" s="52"/>
    </row>
    <row r="2028" spans="17:17" x14ac:dyDescent="0.25">
      <c r="Q2028" s="52"/>
    </row>
    <row r="2029" spans="17:17" x14ac:dyDescent="0.25">
      <c r="Q2029" s="52"/>
    </row>
    <row r="2030" spans="17:17" x14ac:dyDescent="0.25">
      <c r="Q2030" s="52"/>
    </row>
    <row r="2031" spans="17:17" x14ac:dyDescent="0.25">
      <c r="Q2031" s="52"/>
    </row>
    <row r="2032" spans="17:17" x14ac:dyDescent="0.25">
      <c r="Q2032" s="52"/>
    </row>
    <row r="2033" spans="17:17" x14ac:dyDescent="0.25">
      <c r="Q2033" s="52"/>
    </row>
    <row r="2034" spans="17:17" x14ac:dyDescent="0.25">
      <c r="Q2034" s="52"/>
    </row>
    <row r="2035" spans="17:17" x14ac:dyDescent="0.25">
      <c r="Q2035" s="52"/>
    </row>
    <row r="2036" spans="17:17" x14ac:dyDescent="0.25">
      <c r="Q2036" s="52"/>
    </row>
    <row r="2037" spans="17:17" x14ac:dyDescent="0.25">
      <c r="Q2037" s="52"/>
    </row>
    <row r="2038" spans="17:17" x14ac:dyDescent="0.25">
      <c r="Q2038" s="52"/>
    </row>
    <row r="2039" spans="17:17" x14ac:dyDescent="0.25">
      <c r="Q2039" s="52"/>
    </row>
    <row r="2040" spans="17:17" x14ac:dyDescent="0.25">
      <c r="Q2040" s="52"/>
    </row>
    <row r="2041" spans="17:17" x14ac:dyDescent="0.25">
      <c r="Q2041" s="52"/>
    </row>
    <row r="2042" spans="17:17" x14ac:dyDescent="0.25">
      <c r="Q2042" s="52"/>
    </row>
    <row r="2043" spans="17:17" x14ac:dyDescent="0.25">
      <c r="Q2043" s="52"/>
    </row>
    <row r="2044" spans="17:17" x14ac:dyDescent="0.25">
      <c r="Q2044" s="52"/>
    </row>
    <row r="2045" spans="17:17" x14ac:dyDescent="0.25">
      <c r="Q2045" s="52"/>
    </row>
    <row r="2046" spans="17:17" x14ac:dyDescent="0.25">
      <c r="Q2046" s="52"/>
    </row>
    <row r="2047" spans="17:17" x14ac:dyDescent="0.25">
      <c r="Q2047" s="52"/>
    </row>
    <row r="2048" spans="17:17" x14ac:dyDescent="0.25">
      <c r="Q2048" s="52"/>
    </row>
    <row r="2049" spans="17:17" x14ac:dyDescent="0.25">
      <c r="Q2049" s="52"/>
    </row>
    <row r="2050" spans="17:17" x14ac:dyDescent="0.25">
      <c r="Q2050" s="52"/>
    </row>
    <row r="2051" spans="17:17" x14ac:dyDescent="0.25">
      <c r="Q2051" s="52"/>
    </row>
    <row r="2052" spans="17:17" x14ac:dyDescent="0.25">
      <c r="Q2052" s="52"/>
    </row>
    <row r="2053" spans="17:17" x14ac:dyDescent="0.25">
      <c r="Q2053" s="52"/>
    </row>
    <row r="2054" spans="17:17" x14ac:dyDescent="0.25">
      <c r="Q2054" s="52"/>
    </row>
    <row r="2055" spans="17:17" x14ac:dyDescent="0.25">
      <c r="Q2055" s="52"/>
    </row>
    <row r="2056" spans="17:17" x14ac:dyDescent="0.25">
      <c r="Q2056" s="52"/>
    </row>
    <row r="2057" spans="17:17" x14ac:dyDescent="0.25">
      <c r="Q2057" s="52"/>
    </row>
    <row r="2058" spans="17:17" x14ac:dyDescent="0.25">
      <c r="Q2058" s="52"/>
    </row>
    <row r="2059" spans="17:17" x14ac:dyDescent="0.25">
      <c r="Q2059" s="52"/>
    </row>
    <row r="2060" spans="17:17" x14ac:dyDescent="0.25">
      <c r="Q2060" s="52"/>
    </row>
    <row r="2061" spans="17:17" x14ac:dyDescent="0.25">
      <c r="Q2061" s="52"/>
    </row>
    <row r="2062" spans="17:17" x14ac:dyDescent="0.25">
      <c r="Q2062" s="52"/>
    </row>
    <row r="2063" spans="17:17" x14ac:dyDescent="0.25">
      <c r="Q2063" s="52"/>
    </row>
    <row r="2064" spans="17:17" x14ac:dyDescent="0.25">
      <c r="Q2064" s="52"/>
    </row>
    <row r="2065" spans="17:17" x14ac:dyDescent="0.25">
      <c r="Q2065" s="52"/>
    </row>
    <row r="2066" spans="17:17" x14ac:dyDescent="0.25">
      <c r="Q2066" s="52"/>
    </row>
    <row r="2067" spans="17:17" x14ac:dyDescent="0.25">
      <c r="Q2067" s="52"/>
    </row>
    <row r="2068" spans="17:17" x14ac:dyDescent="0.25">
      <c r="Q2068" s="52"/>
    </row>
    <row r="2069" spans="17:17" x14ac:dyDescent="0.25">
      <c r="Q2069" s="52"/>
    </row>
    <row r="2070" spans="17:17" x14ac:dyDescent="0.25">
      <c r="Q2070" s="52"/>
    </row>
    <row r="2071" spans="17:17" x14ac:dyDescent="0.25">
      <c r="Q2071" s="52"/>
    </row>
    <row r="2072" spans="17:17" x14ac:dyDescent="0.25">
      <c r="Q2072" s="52"/>
    </row>
    <row r="2073" spans="17:17" x14ac:dyDescent="0.25">
      <c r="Q2073" s="52"/>
    </row>
    <row r="2074" spans="17:17" x14ac:dyDescent="0.25">
      <c r="Q2074" s="52"/>
    </row>
    <row r="2075" spans="17:17" x14ac:dyDescent="0.25">
      <c r="Q2075" s="52"/>
    </row>
    <row r="2076" spans="17:17" x14ac:dyDescent="0.25">
      <c r="Q2076" s="52"/>
    </row>
    <row r="2077" spans="17:17" x14ac:dyDescent="0.25">
      <c r="Q2077" s="52"/>
    </row>
    <row r="2078" spans="17:17" x14ac:dyDescent="0.25">
      <c r="Q2078" s="52"/>
    </row>
    <row r="2079" spans="17:17" x14ac:dyDescent="0.25">
      <c r="Q2079" s="52"/>
    </row>
    <row r="2080" spans="17:17" x14ac:dyDescent="0.25">
      <c r="Q2080" s="52"/>
    </row>
    <row r="2081" spans="17:17" x14ac:dyDescent="0.25">
      <c r="Q2081" s="52"/>
    </row>
    <row r="2082" spans="17:17" x14ac:dyDescent="0.25">
      <c r="Q2082" s="52"/>
    </row>
    <row r="2083" spans="17:17" x14ac:dyDescent="0.25">
      <c r="Q2083" s="52"/>
    </row>
    <row r="2084" spans="17:17" x14ac:dyDescent="0.25">
      <c r="Q2084" s="52"/>
    </row>
    <row r="2085" spans="17:17" x14ac:dyDescent="0.25">
      <c r="Q2085" s="52"/>
    </row>
    <row r="2086" spans="17:17" x14ac:dyDescent="0.25">
      <c r="Q2086" s="52"/>
    </row>
    <row r="2087" spans="17:17" x14ac:dyDescent="0.25">
      <c r="Q2087" s="52"/>
    </row>
    <row r="2088" spans="17:17" x14ac:dyDescent="0.25">
      <c r="Q2088" s="52"/>
    </row>
    <row r="2089" spans="17:17" x14ac:dyDescent="0.25">
      <c r="Q2089" s="52"/>
    </row>
    <row r="2090" spans="17:17" x14ac:dyDescent="0.25">
      <c r="Q2090" s="52"/>
    </row>
    <row r="2091" spans="17:17" x14ac:dyDescent="0.25">
      <c r="Q2091" s="52"/>
    </row>
    <row r="2092" spans="17:17" x14ac:dyDescent="0.25">
      <c r="Q2092" s="52"/>
    </row>
    <row r="2093" spans="17:17" x14ac:dyDescent="0.25">
      <c r="Q2093" s="52"/>
    </row>
    <row r="2094" spans="17:17" x14ac:dyDescent="0.25">
      <c r="Q2094" s="52"/>
    </row>
    <row r="2095" spans="17:17" x14ac:dyDescent="0.25">
      <c r="Q2095" s="52"/>
    </row>
    <row r="2096" spans="17:17" x14ac:dyDescent="0.25">
      <c r="Q2096" s="52"/>
    </row>
    <row r="2097" spans="17:17" x14ac:dyDescent="0.25">
      <c r="Q2097" s="52"/>
    </row>
    <row r="2098" spans="17:17" x14ac:dyDescent="0.25">
      <c r="Q2098" s="52"/>
    </row>
    <row r="2099" spans="17:17" x14ac:dyDescent="0.25">
      <c r="Q2099" s="52"/>
    </row>
    <row r="2100" spans="17:17" x14ac:dyDescent="0.25">
      <c r="Q2100" s="52"/>
    </row>
    <row r="2101" spans="17:17" x14ac:dyDescent="0.25">
      <c r="Q2101" s="52"/>
    </row>
    <row r="2102" spans="17:17" x14ac:dyDescent="0.25">
      <c r="Q2102" s="52"/>
    </row>
    <row r="2103" spans="17:17" x14ac:dyDescent="0.25">
      <c r="Q2103" s="52"/>
    </row>
    <row r="2104" spans="17:17" x14ac:dyDescent="0.25">
      <c r="Q2104" s="52"/>
    </row>
    <row r="2105" spans="17:17" x14ac:dyDescent="0.25">
      <c r="Q2105" s="52"/>
    </row>
    <row r="2106" spans="17:17" x14ac:dyDescent="0.25">
      <c r="Q2106" s="52"/>
    </row>
    <row r="2107" spans="17:17" x14ac:dyDescent="0.25">
      <c r="Q2107" s="52"/>
    </row>
    <row r="2108" spans="17:17" x14ac:dyDescent="0.25">
      <c r="Q2108" s="52"/>
    </row>
    <row r="2109" spans="17:17" x14ac:dyDescent="0.25">
      <c r="Q2109" s="52"/>
    </row>
    <row r="2110" spans="17:17" x14ac:dyDescent="0.25">
      <c r="Q2110" s="52"/>
    </row>
    <row r="2111" spans="17:17" x14ac:dyDescent="0.25">
      <c r="Q2111" s="52"/>
    </row>
    <row r="2112" spans="17:17" x14ac:dyDescent="0.25">
      <c r="Q2112" s="52"/>
    </row>
    <row r="2113" spans="17:17" x14ac:dyDescent="0.25">
      <c r="Q2113" s="52"/>
    </row>
    <row r="2114" spans="17:17" x14ac:dyDescent="0.25">
      <c r="Q2114" s="52"/>
    </row>
    <row r="2115" spans="17:17" x14ac:dyDescent="0.25">
      <c r="Q2115" s="52"/>
    </row>
    <row r="2116" spans="17:17" x14ac:dyDescent="0.25">
      <c r="Q2116" s="52"/>
    </row>
    <row r="2117" spans="17:17" x14ac:dyDescent="0.25">
      <c r="Q2117" s="52"/>
    </row>
    <row r="2118" spans="17:17" x14ac:dyDescent="0.25">
      <c r="Q2118" s="52"/>
    </row>
    <row r="2119" spans="17:17" x14ac:dyDescent="0.25">
      <c r="Q2119" s="52"/>
    </row>
    <row r="2120" spans="17:17" x14ac:dyDescent="0.25">
      <c r="Q2120" s="52"/>
    </row>
    <row r="2121" spans="17:17" x14ac:dyDescent="0.25">
      <c r="Q2121" s="52"/>
    </row>
    <row r="2122" spans="17:17" x14ac:dyDescent="0.25">
      <c r="Q2122" s="52"/>
    </row>
    <row r="2123" spans="17:17" x14ac:dyDescent="0.25">
      <c r="Q2123" s="52"/>
    </row>
    <row r="2124" spans="17:17" x14ac:dyDescent="0.25">
      <c r="Q2124" s="52"/>
    </row>
    <row r="2125" spans="17:17" x14ac:dyDescent="0.25">
      <c r="Q2125" s="52"/>
    </row>
    <row r="2126" spans="17:17" x14ac:dyDescent="0.25">
      <c r="Q2126" s="52"/>
    </row>
    <row r="2127" spans="17:17" x14ac:dyDescent="0.25">
      <c r="Q2127" s="52"/>
    </row>
    <row r="2128" spans="17:17" x14ac:dyDescent="0.25">
      <c r="Q2128" s="52"/>
    </row>
    <row r="2129" spans="17:17" x14ac:dyDescent="0.25">
      <c r="Q2129" s="52"/>
    </row>
    <row r="2130" spans="17:17" x14ac:dyDescent="0.25">
      <c r="Q2130" s="52"/>
    </row>
    <row r="2131" spans="17:17" x14ac:dyDescent="0.25">
      <c r="Q2131" s="52"/>
    </row>
    <row r="2132" spans="17:17" x14ac:dyDescent="0.25">
      <c r="Q2132" s="52"/>
    </row>
    <row r="2133" spans="17:17" x14ac:dyDescent="0.25">
      <c r="Q2133" s="52"/>
    </row>
    <row r="2134" spans="17:17" x14ac:dyDescent="0.25">
      <c r="Q2134" s="52"/>
    </row>
    <row r="2135" spans="17:17" x14ac:dyDescent="0.25">
      <c r="Q2135" s="52"/>
    </row>
    <row r="2136" spans="17:17" x14ac:dyDescent="0.25">
      <c r="Q2136" s="52"/>
    </row>
    <row r="2137" spans="17:17" x14ac:dyDescent="0.25">
      <c r="Q2137" s="52"/>
    </row>
    <row r="2138" spans="17:17" x14ac:dyDescent="0.25">
      <c r="Q2138" s="52"/>
    </row>
    <row r="2139" spans="17:17" x14ac:dyDescent="0.25">
      <c r="Q2139" s="52"/>
    </row>
    <row r="2140" spans="17:17" x14ac:dyDescent="0.25">
      <c r="Q2140" s="52"/>
    </row>
    <row r="2141" spans="17:17" x14ac:dyDescent="0.25">
      <c r="Q2141" s="52"/>
    </row>
    <row r="2142" spans="17:17" x14ac:dyDescent="0.25">
      <c r="Q2142" s="52"/>
    </row>
    <row r="2143" spans="17:17" x14ac:dyDescent="0.25">
      <c r="Q2143" s="52"/>
    </row>
    <row r="2144" spans="17:17" x14ac:dyDescent="0.25">
      <c r="Q2144" s="52"/>
    </row>
    <row r="2145" spans="17:17" x14ac:dyDescent="0.25">
      <c r="Q2145" s="52"/>
    </row>
    <row r="2146" spans="17:17" x14ac:dyDescent="0.25">
      <c r="Q2146" s="52"/>
    </row>
    <row r="2147" spans="17:17" x14ac:dyDescent="0.25">
      <c r="Q2147" s="52"/>
    </row>
    <row r="2148" spans="17:17" x14ac:dyDescent="0.25">
      <c r="Q2148" s="52"/>
    </row>
    <row r="2149" spans="17:17" x14ac:dyDescent="0.25">
      <c r="Q2149" s="52"/>
    </row>
    <row r="2150" spans="17:17" x14ac:dyDescent="0.25">
      <c r="Q2150" s="52"/>
    </row>
    <row r="2151" spans="17:17" x14ac:dyDescent="0.25">
      <c r="Q2151" s="52"/>
    </row>
    <row r="2152" spans="17:17" x14ac:dyDescent="0.25">
      <c r="Q2152" s="52"/>
    </row>
    <row r="2153" spans="17:17" x14ac:dyDescent="0.25">
      <c r="Q2153" s="52"/>
    </row>
    <row r="2154" spans="17:17" x14ac:dyDescent="0.25">
      <c r="Q2154" s="52"/>
    </row>
    <row r="2155" spans="17:17" x14ac:dyDescent="0.25">
      <c r="Q2155" s="52"/>
    </row>
    <row r="2156" spans="17:17" x14ac:dyDescent="0.25">
      <c r="Q2156" s="52"/>
    </row>
    <row r="2157" spans="17:17" x14ac:dyDescent="0.25">
      <c r="Q2157" s="52"/>
    </row>
    <row r="2158" spans="17:17" x14ac:dyDescent="0.25">
      <c r="Q2158" s="52"/>
    </row>
    <row r="2159" spans="17:17" x14ac:dyDescent="0.25">
      <c r="Q2159" s="52"/>
    </row>
    <row r="2160" spans="17:17" x14ac:dyDescent="0.25">
      <c r="Q2160" s="52"/>
    </row>
    <row r="2161" spans="17:17" x14ac:dyDescent="0.25">
      <c r="Q2161" s="52"/>
    </row>
    <row r="2162" spans="17:17" x14ac:dyDescent="0.25">
      <c r="Q2162" s="52"/>
    </row>
    <row r="2163" spans="17:17" x14ac:dyDescent="0.25">
      <c r="Q2163" s="52"/>
    </row>
    <row r="2164" spans="17:17" x14ac:dyDescent="0.25">
      <c r="Q2164" s="52"/>
    </row>
    <row r="2165" spans="17:17" x14ac:dyDescent="0.25">
      <c r="Q2165" s="52"/>
    </row>
    <row r="2166" spans="17:17" x14ac:dyDescent="0.25">
      <c r="Q2166" s="52"/>
    </row>
    <row r="2167" spans="17:17" x14ac:dyDescent="0.25">
      <c r="Q2167" s="52"/>
    </row>
    <row r="2168" spans="17:17" x14ac:dyDescent="0.25">
      <c r="Q2168" s="52"/>
    </row>
    <row r="2169" spans="17:17" x14ac:dyDescent="0.25">
      <c r="Q2169" s="52"/>
    </row>
    <row r="2170" spans="17:17" x14ac:dyDescent="0.25">
      <c r="Q2170" s="52"/>
    </row>
    <row r="2171" spans="17:17" x14ac:dyDescent="0.25">
      <c r="Q2171" s="52"/>
    </row>
    <row r="2172" spans="17:17" x14ac:dyDescent="0.25">
      <c r="Q2172" s="52"/>
    </row>
    <row r="2173" spans="17:17" x14ac:dyDescent="0.25">
      <c r="Q2173" s="52"/>
    </row>
    <row r="2174" spans="17:17" x14ac:dyDescent="0.25">
      <c r="Q2174" s="52"/>
    </row>
    <row r="2175" spans="17:17" x14ac:dyDescent="0.25">
      <c r="Q2175" s="52"/>
    </row>
    <row r="2176" spans="17:17" x14ac:dyDescent="0.25">
      <c r="Q2176" s="52"/>
    </row>
    <row r="2177" spans="17:17" x14ac:dyDescent="0.25">
      <c r="Q2177" s="52"/>
    </row>
    <row r="2178" spans="17:17" x14ac:dyDescent="0.25">
      <c r="Q2178" s="52"/>
    </row>
    <row r="2179" spans="17:17" x14ac:dyDescent="0.25">
      <c r="Q2179" s="52"/>
    </row>
    <row r="2180" spans="17:17" x14ac:dyDescent="0.25">
      <c r="Q2180" s="52"/>
    </row>
    <row r="2181" spans="17:17" x14ac:dyDescent="0.25">
      <c r="Q2181" s="52"/>
    </row>
    <row r="2182" spans="17:17" x14ac:dyDescent="0.25">
      <c r="Q2182" s="52"/>
    </row>
    <row r="2183" spans="17:17" x14ac:dyDescent="0.25">
      <c r="Q2183" s="52"/>
    </row>
    <row r="2184" spans="17:17" x14ac:dyDescent="0.25">
      <c r="Q2184" s="52"/>
    </row>
    <row r="2185" spans="17:17" x14ac:dyDescent="0.25">
      <c r="Q2185" s="52"/>
    </row>
    <row r="2186" spans="17:17" x14ac:dyDescent="0.25">
      <c r="Q2186" s="52"/>
    </row>
    <row r="2187" spans="17:17" x14ac:dyDescent="0.25">
      <c r="Q2187" s="52"/>
    </row>
    <row r="2188" spans="17:17" x14ac:dyDescent="0.25">
      <c r="Q2188" s="52"/>
    </row>
    <row r="2189" spans="17:17" x14ac:dyDescent="0.25">
      <c r="Q2189" s="52"/>
    </row>
    <row r="2190" spans="17:17" x14ac:dyDescent="0.25">
      <c r="Q2190" s="52"/>
    </row>
    <row r="2191" spans="17:17" x14ac:dyDescent="0.25">
      <c r="Q2191" s="52"/>
    </row>
    <row r="2192" spans="17:17" x14ac:dyDescent="0.25">
      <c r="Q2192" s="52"/>
    </row>
    <row r="2193" spans="17:17" x14ac:dyDescent="0.25">
      <c r="Q2193" s="52"/>
    </row>
    <row r="2194" spans="17:17" x14ac:dyDescent="0.25">
      <c r="Q2194" s="52"/>
    </row>
    <row r="2195" spans="17:17" x14ac:dyDescent="0.25">
      <c r="Q2195" s="52"/>
    </row>
    <row r="2196" spans="17:17" x14ac:dyDescent="0.25">
      <c r="Q2196" s="52"/>
    </row>
    <row r="2197" spans="17:17" x14ac:dyDescent="0.25">
      <c r="Q2197" s="52"/>
    </row>
    <row r="2198" spans="17:17" x14ac:dyDescent="0.25">
      <c r="Q2198" s="52"/>
    </row>
    <row r="2199" spans="17:17" x14ac:dyDescent="0.25">
      <c r="Q2199" s="52"/>
    </row>
    <row r="2200" spans="17:17" x14ac:dyDescent="0.25">
      <c r="Q2200" s="52"/>
    </row>
    <row r="2201" spans="17:17" x14ac:dyDescent="0.25">
      <c r="Q2201" s="52"/>
    </row>
    <row r="2202" spans="17:17" x14ac:dyDescent="0.25">
      <c r="Q2202" s="52"/>
    </row>
    <row r="2203" spans="17:17" x14ac:dyDescent="0.25">
      <c r="Q2203" s="52"/>
    </row>
    <row r="2204" spans="17:17" x14ac:dyDescent="0.25">
      <c r="Q2204" s="52"/>
    </row>
    <row r="2205" spans="17:17" x14ac:dyDescent="0.25">
      <c r="Q2205" s="52"/>
    </row>
    <row r="2206" spans="17:17" x14ac:dyDescent="0.25">
      <c r="Q2206" s="52"/>
    </row>
    <row r="2207" spans="17:17" x14ac:dyDescent="0.25">
      <c r="Q2207" s="52"/>
    </row>
    <row r="2208" spans="17:17" x14ac:dyDescent="0.25">
      <c r="Q2208" s="52"/>
    </row>
    <row r="2209" spans="17:17" x14ac:dyDescent="0.25">
      <c r="Q2209" s="52"/>
    </row>
    <row r="2210" spans="17:17" x14ac:dyDescent="0.25">
      <c r="Q2210" s="52"/>
    </row>
    <row r="2211" spans="17:17" x14ac:dyDescent="0.25">
      <c r="Q2211" s="52"/>
    </row>
    <row r="2212" spans="17:17" x14ac:dyDescent="0.25">
      <c r="Q2212" s="52"/>
    </row>
    <row r="2213" spans="17:17" x14ac:dyDescent="0.25">
      <c r="Q2213" s="52"/>
    </row>
    <row r="2214" spans="17:17" x14ac:dyDescent="0.25">
      <c r="Q2214" s="52"/>
    </row>
    <row r="2215" spans="17:17" x14ac:dyDescent="0.25">
      <c r="Q2215" s="52"/>
    </row>
    <row r="2216" spans="17:17" x14ac:dyDescent="0.25">
      <c r="Q2216" s="52"/>
    </row>
    <row r="2217" spans="17:17" x14ac:dyDescent="0.25">
      <c r="Q2217" s="52"/>
    </row>
    <row r="2218" spans="17:17" x14ac:dyDescent="0.25">
      <c r="Q2218" s="52"/>
    </row>
    <row r="2219" spans="17:17" x14ac:dyDescent="0.25">
      <c r="Q2219" s="52"/>
    </row>
    <row r="2220" spans="17:17" x14ac:dyDescent="0.25">
      <c r="Q2220" s="52"/>
    </row>
    <row r="2221" spans="17:17" x14ac:dyDescent="0.25">
      <c r="Q2221" s="52"/>
    </row>
    <row r="2222" spans="17:17" x14ac:dyDescent="0.25">
      <c r="Q2222" s="52"/>
    </row>
    <row r="2223" spans="17:17" x14ac:dyDescent="0.25">
      <c r="Q2223" s="52"/>
    </row>
    <row r="2224" spans="17:17" x14ac:dyDescent="0.25">
      <c r="Q2224" s="52"/>
    </row>
    <row r="2225" spans="17:17" x14ac:dyDescent="0.25">
      <c r="Q2225" s="52"/>
    </row>
    <row r="2226" spans="17:17" x14ac:dyDescent="0.25">
      <c r="Q2226" s="52"/>
    </row>
    <row r="2227" spans="17:17" x14ac:dyDescent="0.25">
      <c r="Q2227" s="52"/>
    </row>
    <row r="2228" spans="17:17" x14ac:dyDescent="0.25">
      <c r="Q2228" s="52"/>
    </row>
    <row r="2229" spans="17:17" x14ac:dyDescent="0.25">
      <c r="Q2229" s="52"/>
    </row>
    <row r="2230" spans="17:17" x14ac:dyDescent="0.25">
      <c r="Q2230" s="52"/>
    </row>
    <row r="2231" spans="17:17" x14ac:dyDescent="0.25">
      <c r="Q2231" s="52"/>
    </row>
    <row r="2232" spans="17:17" x14ac:dyDescent="0.25">
      <c r="Q2232" s="52"/>
    </row>
    <row r="2233" spans="17:17" x14ac:dyDescent="0.25">
      <c r="Q2233" s="52"/>
    </row>
    <row r="2234" spans="17:17" x14ac:dyDescent="0.25">
      <c r="Q2234" s="52"/>
    </row>
    <row r="2235" spans="17:17" x14ac:dyDescent="0.25">
      <c r="Q2235" s="52"/>
    </row>
    <row r="2236" spans="17:17" x14ac:dyDescent="0.25">
      <c r="Q2236" s="52"/>
    </row>
    <row r="2237" spans="17:17" x14ac:dyDescent="0.25">
      <c r="Q2237" s="52"/>
    </row>
    <row r="2238" spans="17:17" x14ac:dyDescent="0.25">
      <c r="Q2238" s="52"/>
    </row>
    <row r="2239" spans="17:17" x14ac:dyDescent="0.25">
      <c r="Q2239" s="52"/>
    </row>
    <row r="2240" spans="17:17" x14ac:dyDescent="0.25">
      <c r="Q2240" s="52"/>
    </row>
    <row r="2241" spans="17:17" x14ac:dyDescent="0.25">
      <c r="Q2241" s="52"/>
    </row>
    <row r="2242" spans="17:17" x14ac:dyDescent="0.25">
      <c r="Q2242" s="52"/>
    </row>
    <row r="2243" spans="17:17" x14ac:dyDescent="0.25">
      <c r="Q2243" s="52"/>
    </row>
    <row r="2244" spans="17:17" x14ac:dyDescent="0.25">
      <c r="Q2244" s="52"/>
    </row>
    <row r="2245" spans="17:17" x14ac:dyDescent="0.25">
      <c r="Q2245" s="52"/>
    </row>
    <row r="2246" spans="17:17" x14ac:dyDescent="0.25">
      <c r="Q2246" s="52"/>
    </row>
    <row r="2247" spans="17:17" x14ac:dyDescent="0.25">
      <c r="Q2247" s="52"/>
    </row>
    <row r="2248" spans="17:17" x14ac:dyDescent="0.25">
      <c r="Q2248" s="52"/>
    </row>
    <row r="2249" spans="17:17" x14ac:dyDescent="0.25">
      <c r="Q2249" s="52"/>
    </row>
    <row r="2250" spans="17:17" x14ac:dyDescent="0.25">
      <c r="Q2250" s="52"/>
    </row>
    <row r="2251" spans="17:17" x14ac:dyDescent="0.25">
      <c r="Q2251" s="52"/>
    </row>
    <row r="2252" spans="17:17" x14ac:dyDescent="0.25">
      <c r="Q2252" s="52"/>
    </row>
    <row r="2253" spans="17:17" x14ac:dyDescent="0.25">
      <c r="Q2253" s="52"/>
    </row>
    <row r="2254" spans="17:17" x14ac:dyDescent="0.25">
      <c r="Q2254" s="52"/>
    </row>
    <row r="2255" spans="17:17" x14ac:dyDescent="0.25">
      <c r="Q2255" s="52"/>
    </row>
    <row r="2256" spans="17:17" x14ac:dyDescent="0.25">
      <c r="Q2256" s="52"/>
    </row>
    <row r="2257" spans="17:17" x14ac:dyDescent="0.25">
      <c r="Q2257" s="52"/>
    </row>
    <row r="2258" spans="17:17" x14ac:dyDescent="0.25">
      <c r="Q2258" s="52"/>
    </row>
    <row r="2259" spans="17:17" x14ac:dyDescent="0.25">
      <c r="Q2259" s="52"/>
    </row>
    <row r="2260" spans="17:17" x14ac:dyDescent="0.25">
      <c r="Q2260" s="52"/>
    </row>
    <row r="2261" spans="17:17" x14ac:dyDescent="0.25">
      <c r="Q2261" s="52"/>
    </row>
    <row r="2262" spans="17:17" x14ac:dyDescent="0.25">
      <c r="Q2262" s="52"/>
    </row>
    <row r="2263" spans="17:17" x14ac:dyDescent="0.25">
      <c r="Q2263" s="52"/>
    </row>
    <row r="2264" spans="17:17" x14ac:dyDescent="0.25">
      <c r="Q2264" s="52"/>
    </row>
    <row r="2265" spans="17:17" x14ac:dyDescent="0.25">
      <c r="Q2265" s="52"/>
    </row>
    <row r="2266" spans="17:17" x14ac:dyDescent="0.25">
      <c r="Q2266" s="52"/>
    </row>
    <row r="2267" spans="17:17" x14ac:dyDescent="0.25">
      <c r="Q2267" s="52"/>
    </row>
    <row r="2268" spans="17:17" x14ac:dyDescent="0.25">
      <c r="Q2268" s="52"/>
    </row>
    <row r="2269" spans="17:17" x14ac:dyDescent="0.25">
      <c r="Q2269" s="52"/>
    </row>
    <row r="2270" spans="17:17" x14ac:dyDescent="0.25">
      <c r="Q2270" s="52"/>
    </row>
    <row r="2271" spans="17:17" x14ac:dyDescent="0.25">
      <c r="Q2271" s="52"/>
    </row>
    <row r="2272" spans="17:17" x14ac:dyDescent="0.25">
      <c r="Q2272" s="52"/>
    </row>
    <row r="2273" spans="17:17" x14ac:dyDescent="0.25">
      <c r="Q2273" s="52"/>
    </row>
    <row r="2274" spans="17:17" x14ac:dyDescent="0.25">
      <c r="Q2274" s="52"/>
    </row>
    <row r="2275" spans="17:17" x14ac:dyDescent="0.25">
      <c r="Q2275" s="52"/>
    </row>
    <row r="2276" spans="17:17" x14ac:dyDescent="0.25">
      <c r="Q2276" s="52"/>
    </row>
    <row r="2277" spans="17:17" x14ac:dyDescent="0.25">
      <c r="Q2277" s="52"/>
    </row>
    <row r="2278" spans="17:17" x14ac:dyDescent="0.25">
      <c r="Q2278" s="52"/>
    </row>
    <row r="2279" spans="17:17" x14ac:dyDescent="0.25">
      <c r="Q2279" s="52"/>
    </row>
    <row r="2280" spans="17:17" x14ac:dyDescent="0.25">
      <c r="Q2280" s="52"/>
    </row>
    <row r="2281" spans="17:17" x14ac:dyDescent="0.25">
      <c r="Q2281" s="52"/>
    </row>
    <row r="2282" spans="17:17" x14ac:dyDescent="0.25">
      <c r="Q2282" s="52"/>
    </row>
    <row r="2283" spans="17:17" x14ac:dyDescent="0.25">
      <c r="Q2283" s="52"/>
    </row>
    <row r="2284" spans="17:17" x14ac:dyDescent="0.25">
      <c r="Q2284" s="52"/>
    </row>
    <row r="2285" spans="17:17" x14ac:dyDescent="0.25">
      <c r="Q2285" s="52"/>
    </row>
    <row r="2286" spans="17:17" x14ac:dyDescent="0.25">
      <c r="Q2286" s="52"/>
    </row>
    <row r="2287" spans="17:17" x14ac:dyDescent="0.25">
      <c r="Q2287" s="52"/>
    </row>
    <row r="2288" spans="17:17" x14ac:dyDescent="0.25">
      <c r="Q2288" s="52"/>
    </row>
    <row r="2289" spans="17:17" x14ac:dyDescent="0.25">
      <c r="Q2289" s="52"/>
    </row>
    <row r="2290" spans="17:17" x14ac:dyDescent="0.25">
      <c r="Q2290" s="52"/>
    </row>
    <row r="2291" spans="17:17" x14ac:dyDescent="0.25">
      <c r="Q2291" s="52"/>
    </row>
    <row r="2292" spans="17:17" x14ac:dyDescent="0.25">
      <c r="Q2292" s="52"/>
    </row>
    <row r="2293" spans="17:17" x14ac:dyDescent="0.25">
      <c r="Q2293" s="52"/>
    </row>
    <row r="2294" spans="17:17" x14ac:dyDescent="0.25">
      <c r="Q2294" s="52"/>
    </row>
    <row r="2295" spans="17:17" x14ac:dyDescent="0.25">
      <c r="Q2295" s="52"/>
    </row>
    <row r="2296" spans="17:17" x14ac:dyDescent="0.25">
      <c r="Q2296" s="52"/>
    </row>
    <row r="2297" spans="17:17" x14ac:dyDescent="0.25">
      <c r="Q2297" s="52"/>
    </row>
    <row r="2298" spans="17:17" x14ac:dyDescent="0.25">
      <c r="Q2298" s="52"/>
    </row>
    <row r="2299" spans="17:17" x14ac:dyDescent="0.25">
      <c r="Q2299" s="52"/>
    </row>
    <row r="2300" spans="17:17" x14ac:dyDescent="0.25">
      <c r="Q2300" s="52"/>
    </row>
    <row r="2301" spans="17:17" x14ac:dyDescent="0.25">
      <c r="Q2301" s="52"/>
    </row>
    <row r="2302" spans="17:17" x14ac:dyDescent="0.25">
      <c r="Q2302" s="52"/>
    </row>
    <row r="2303" spans="17:17" x14ac:dyDescent="0.25">
      <c r="Q2303" s="52"/>
    </row>
    <row r="2304" spans="17:17" x14ac:dyDescent="0.25">
      <c r="Q2304" s="52"/>
    </row>
    <row r="2305" spans="17:17" x14ac:dyDescent="0.25">
      <c r="Q2305" s="52"/>
    </row>
    <row r="2306" spans="17:17" x14ac:dyDescent="0.25">
      <c r="Q2306" s="52"/>
    </row>
    <row r="2307" spans="17:17" x14ac:dyDescent="0.25">
      <c r="Q2307" s="52"/>
    </row>
    <row r="2308" spans="17:17" x14ac:dyDescent="0.25">
      <c r="Q2308" s="52"/>
    </row>
    <row r="2309" spans="17:17" x14ac:dyDescent="0.25">
      <c r="Q2309" s="52"/>
    </row>
    <row r="2310" spans="17:17" x14ac:dyDescent="0.25">
      <c r="Q2310" s="52"/>
    </row>
    <row r="2311" spans="17:17" x14ac:dyDescent="0.25">
      <c r="Q2311" s="52"/>
    </row>
    <row r="2312" spans="17:17" x14ac:dyDescent="0.25">
      <c r="Q2312" s="52"/>
    </row>
    <row r="2313" spans="17:17" x14ac:dyDescent="0.25">
      <c r="Q2313" s="52"/>
    </row>
    <row r="2314" spans="17:17" x14ac:dyDescent="0.25">
      <c r="Q2314" s="52"/>
    </row>
    <row r="2315" spans="17:17" x14ac:dyDescent="0.25">
      <c r="Q2315" s="52"/>
    </row>
    <row r="2316" spans="17:17" x14ac:dyDescent="0.25">
      <c r="Q2316" s="52"/>
    </row>
    <row r="2317" spans="17:17" x14ac:dyDescent="0.25">
      <c r="Q2317" s="52"/>
    </row>
    <row r="2318" spans="17:17" x14ac:dyDescent="0.25">
      <c r="Q2318" s="52"/>
    </row>
    <row r="2319" spans="17:17" x14ac:dyDescent="0.25">
      <c r="Q2319" s="52"/>
    </row>
    <row r="2320" spans="17:17" x14ac:dyDescent="0.25">
      <c r="Q2320" s="52"/>
    </row>
    <row r="2321" spans="17:17" x14ac:dyDescent="0.25">
      <c r="Q2321" s="52"/>
    </row>
    <row r="2322" spans="17:17" x14ac:dyDescent="0.25">
      <c r="Q2322" s="52"/>
    </row>
    <row r="2323" spans="17:17" x14ac:dyDescent="0.25">
      <c r="Q2323" s="52"/>
    </row>
    <row r="2324" spans="17:17" x14ac:dyDescent="0.25">
      <c r="Q2324" s="52"/>
    </row>
    <row r="2325" spans="17:17" x14ac:dyDescent="0.25">
      <c r="Q2325" s="52"/>
    </row>
    <row r="2326" spans="17:17" x14ac:dyDescent="0.25">
      <c r="Q2326" s="52"/>
    </row>
    <row r="2327" spans="17:17" x14ac:dyDescent="0.25">
      <c r="Q2327" s="52"/>
    </row>
    <row r="2328" spans="17:17" x14ac:dyDescent="0.25">
      <c r="Q2328" s="52"/>
    </row>
    <row r="2329" spans="17:17" x14ac:dyDescent="0.25">
      <c r="Q2329" s="52"/>
    </row>
    <row r="2330" spans="17:17" x14ac:dyDescent="0.25">
      <c r="Q2330" s="52"/>
    </row>
    <row r="2331" spans="17:17" x14ac:dyDescent="0.25">
      <c r="Q2331" s="52"/>
    </row>
    <row r="2332" spans="17:17" x14ac:dyDescent="0.25">
      <c r="Q2332" s="52"/>
    </row>
    <row r="2333" spans="17:17" x14ac:dyDescent="0.25">
      <c r="Q2333" s="52"/>
    </row>
    <row r="2334" spans="17:17" x14ac:dyDescent="0.25">
      <c r="Q2334" s="52"/>
    </row>
    <row r="2335" spans="17:17" x14ac:dyDescent="0.25">
      <c r="Q2335" s="52"/>
    </row>
    <row r="2336" spans="17:17" x14ac:dyDescent="0.25">
      <c r="Q2336" s="52"/>
    </row>
    <row r="2337" spans="17:17" x14ac:dyDescent="0.25">
      <c r="Q2337" s="52"/>
    </row>
    <row r="2338" spans="17:17" x14ac:dyDescent="0.25">
      <c r="Q2338" s="52"/>
    </row>
    <row r="2339" spans="17:17" x14ac:dyDescent="0.25">
      <c r="Q2339" s="52"/>
    </row>
    <row r="2340" spans="17:17" x14ac:dyDescent="0.25">
      <c r="Q2340" s="52"/>
    </row>
    <row r="2341" spans="17:17" x14ac:dyDescent="0.25">
      <c r="Q2341" s="52"/>
    </row>
    <row r="2342" spans="17:17" x14ac:dyDescent="0.25">
      <c r="Q2342" s="52"/>
    </row>
    <row r="2343" spans="17:17" x14ac:dyDescent="0.25">
      <c r="Q2343" s="52"/>
    </row>
    <row r="2344" spans="17:17" x14ac:dyDescent="0.25">
      <c r="Q2344" s="52"/>
    </row>
    <row r="2345" spans="17:17" x14ac:dyDescent="0.25">
      <c r="Q2345" s="52"/>
    </row>
    <row r="2346" spans="17:17" x14ac:dyDescent="0.25">
      <c r="Q2346" s="52"/>
    </row>
    <row r="2347" spans="17:17" x14ac:dyDescent="0.25">
      <c r="Q2347" s="52"/>
    </row>
    <row r="2348" spans="17:17" x14ac:dyDescent="0.25">
      <c r="Q2348" s="52"/>
    </row>
    <row r="2349" spans="17:17" x14ac:dyDescent="0.25">
      <c r="Q2349" s="52"/>
    </row>
    <row r="2350" spans="17:17" x14ac:dyDescent="0.25">
      <c r="Q2350" s="52"/>
    </row>
    <row r="2351" spans="17:17" x14ac:dyDescent="0.25">
      <c r="Q2351" s="52"/>
    </row>
    <row r="2352" spans="17:17" x14ac:dyDescent="0.25">
      <c r="Q2352" s="52"/>
    </row>
    <row r="2353" spans="17:17" x14ac:dyDescent="0.25">
      <c r="Q2353" s="52"/>
    </row>
    <row r="2354" spans="17:17" x14ac:dyDescent="0.25">
      <c r="Q2354" s="52"/>
    </row>
    <row r="2355" spans="17:17" x14ac:dyDescent="0.25">
      <c r="Q2355" s="52"/>
    </row>
    <row r="2356" spans="17:17" x14ac:dyDescent="0.25">
      <c r="Q2356" s="52"/>
    </row>
    <row r="2357" spans="17:17" x14ac:dyDescent="0.25">
      <c r="Q2357" s="52"/>
    </row>
    <row r="2358" spans="17:17" x14ac:dyDescent="0.25">
      <c r="Q2358" s="52"/>
    </row>
    <row r="2359" spans="17:17" x14ac:dyDescent="0.25">
      <c r="Q2359" s="52"/>
    </row>
    <row r="2360" spans="17:17" x14ac:dyDescent="0.25">
      <c r="Q2360" s="52"/>
    </row>
    <row r="2361" spans="17:17" x14ac:dyDescent="0.25">
      <c r="Q2361" s="52"/>
    </row>
    <row r="2362" spans="17:17" x14ac:dyDescent="0.25">
      <c r="Q2362" s="52"/>
    </row>
    <row r="2363" spans="17:17" x14ac:dyDescent="0.25">
      <c r="Q2363" s="52"/>
    </row>
    <row r="2364" spans="17:17" x14ac:dyDescent="0.25">
      <c r="Q2364" s="52"/>
    </row>
    <row r="2365" spans="17:17" x14ac:dyDescent="0.25">
      <c r="Q2365" s="52"/>
    </row>
    <row r="2366" spans="17:17" x14ac:dyDescent="0.25">
      <c r="Q2366" s="52"/>
    </row>
    <row r="2367" spans="17:17" x14ac:dyDescent="0.25">
      <c r="Q2367" s="52"/>
    </row>
    <row r="2368" spans="17:17" x14ac:dyDescent="0.25">
      <c r="Q2368" s="52"/>
    </row>
    <row r="2369" spans="17:17" x14ac:dyDescent="0.25">
      <c r="Q2369" s="52"/>
    </row>
    <row r="2370" spans="17:17" x14ac:dyDescent="0.25">
      <c r="Q2370" s="52"/>
    </row>
    <row r="2371" spans="17:17" x14ac:dyDescent="0.25">
      <c r="Q2371" s="52"/>
    </row>
    <row r="2372" spans="17:17" x14ac:dyDescent="0.25">
      <c r="Q2372" s="52"/>
    </row>
    <row r="2373" spans="17:17" x14ac:dyDescent="0.25">
      <c r="Q2373" s="52"/>
    </row>
    <row r="2374" spans="17:17" x14ac:dyDescent="0.25">
      <c r="Q2374" s="52"/>
    </row>
    <row r="2375" spans="17:17" x14ac:dyDescent="0.25">
      <c r="Q2375" s="52"/>
    </row>
    <row r="2376" spans="17:17" x14ac:dyDescent="0.25">
      <c r="Q2376" s="52"/>
    </row>
    <row r="2377" spans="17:17" x14ac:dyDescent="0.25">
      <c r="Q2377" s="52"/>
    </row>
    <row r="2378" spans="17:17" x14ac:dyDescent="0.25">
      <c r="Q2378" s="52"/>
    </row>
    <row r="2379" spans="17:17" x14ac:dyDescent="0.25">
      <c r="Q2379" s="52"/>
    </row>
    <row r="2380" spans="17:17" x14ac:dyDescent="0.25">
      <c r="Q2380" s="52"/>
    </row>
    <row r="2381" spans="17:17" x14ac:dyDescent="0.25">
      <c r="Q2381" s="52"/>
    </row>
    <row r="2382" spans="17:17" x14ac:dyDescent="0.25">
      <c r="Q2382" s="52"/>
    </row>
    <row r="2383" spans="17:17" x14ac:dyDescent="0.25">
      <c r="Q2383" s="52"/>
    </row>
    <row r="2384" spans="17:17" x14ac:dyDescent="0.25">
      <c r="Q2384" s="52"/>
    </row>
    <row r="2385" spans="17:17" x14ac:dyDescent="0.25">
      <c r="Q2385" s="52"/>
    </row>
    <row r="2386" spans="17:17" x14ac:dyDescent="0.25">
      <c r="Q2386" s="52"/>
    </row>
    <row r="2387" spans="17:17" x14ac:dyDescent="0.25">
      <c r="Q2387" s="52"/>
    </row>
    <row r="2388" spans="17:17" x14ac:dyDescent="0.25">
      <c r="Q2388" s="52"/>
    </row>
    <row r="2389" spans="17:17" x14ac:dyDescent="0.25">
      <c r="Q2389" s="52"/>
    </row>
    <row r="2390" spans="17:17" x14ac:dyDescent="0.25">
      <c r="Q2390" s="52"/>
    </row>
    <row r="2391" spans="17:17" x14ac:dyDescent="0.25">
      <c r="Q2391" s="52"/>
    </row>
    <row r="2392" spans="17:17" x14ac:dyDescent="0.25">
      <c r="Q2392" s="52"/>
    </row>
    <row r="2393" spans="17:17" x14ac:dyDescent="0.25">
      <c r="Q2393" s="52"/>
    </row>
    <row r="2394" spans="17:17" x14ac:dyDescent="0.25">
      <c r="Q2394" s="52"/>
    </row>
    <row r="2395" spans="17:17" x14ac:dyDescent="0.25">
      <c r="Q2395" s="52"/>
    </row>
    <row r="2396" spans="17:17" x14ac:dyDescent="0.25">
      <c r="Q2396" s="52"/>
    </row>
    <row r="2397" spans="17:17" x14ac:dyDescent="0.25">
      <c r="Q2397" s="52"/>
    </row>
    <row r="2398" spans="17:17" x14ac:dyDescent="0.25">
      <c r="Q2398" s="52"/>
    </row>
    <row r="2399" spans="17:17" x14ac:dyDescent="0.25">
      <c r="Q2399" s="52"/>
    </row>
    <row r="2400" spans="17:17" x14ac:dyDescent="0.25">
      <c r="Q2400" s="52"/>
    </row>
    <row r="2401" spans="17:17" x14ac:dyDescent="0.25">
      <c r="Q2401" s="52"/>
    </row>
    <row r="2402" spans="17:17" x14ac:dyDescent="0.25">
      <c r="Q2402" s="52"/>
    </row>
    <row r="2403" spans="17:17" x14ac:dyDescent="0.25">
      <c r="Q2403" s="52"/>
    </row>
    <row r="2404" spans="17:17" x14ac:dyDescent="0.25">
      <c r="Q2404" s="52"/>
    </row>
    <row r="2405" spans="17:17" x14ac:dyDescent="0.25">
      <c r="Q2405" s="52"/>
    </row>
    <row r="2406" spans="17:17" x14ac:dyDescent="0.25">
      <c r="Q2406" s="52"/>
    </row>
    <row r="2407" spans="17:17" x14ac:dyDescent="0.25">
      <c r="Q2407" s="52"/>
    </row>
    <row r="2408" spans="17:17" x14ac:dyDescent="0.25">
      <c r="Q2408" s="52"/>
    </row>
    <row r="2409" spans="17:17" x14ac:dyDescent="0.25">
      <c r="Q2409" s="52"/>
    </row>
    <row r="2410" spans="17:17" x14ac:dyDescent="0.25">
      <c r="Q2410" s="52"/>
    </row>
    <row r="2411" spans="17:17" x14ac:dyDescent="0.25">
      <c r="Q2411" s="52"/>
    </row>
    <row r="2412" spans="17:17" x14ac:dyDescent="0.25">
      <c r="Q2412" s="52"/>
    </row>
    <row r="2413" spans="17:17" x14ac:dyDescent="0.25">
      <c r="Q2413" s="52"/>
    </row>
    <row r="2414" spans="17:17" x14ac:dyDescent="0.25">
      <c r="Q2414" s="52"/>
    </row>
    <row r="2415" spans="17:17" x14ac:dyDescent="0.25">
      <c r="Q2415" s="52"/>
    </row>
    <row r="2416" spans="17:17" x14ac:dyDescent="0.25">
      <c r="Q2416" s="52"/>
    </row>
    <row r="2417" spans="17:17" x14ac:dyDescent="0.25">
      <c r="Q2417" s="52"/>
    </row>
    <row r="2418" spans="17:17" x14ac:dyDescent="0.25">
      <c r="Q2418" s="52"/>
    </row>
    <row r="2419" spans="17:17" x14ac:dyDescent="0.25">
      <c r="Q2419" s="52"/>
    </row>
    <row r="2420" spans="17:17" x14ac:dyDescent="0.25">
      <c r="Q2420" s="52"/>
    </row>
    <row r="2421" spans="17:17" x14ac:dyDescent="0.25">
      <c r="Q2421" s="52"/>
    </row>
    <row r="2422" spans="17:17" x14ac:dyDescent="0.25">
      <c r="Q2422" s="52"/>
    </row>
    <row r="2423" spans="17:17" x14ac:dyDescent="0.25">
      <c r="Q2423" s="52"/>
    </row>
    <row r="2424" spans="17:17" x14ac:dyDescent="0.25">
      <c r="Q2424" s="52"/>
    </row>
    <row r="2425" spans="17:17" x14ac:dyDescent="0.25">
      <c r="Q2425" s="52"/>
    </row>
    <row r="2426" spans="17:17" x14ac:dyDescent="0.25">
      <c r="Q2426" s="52"/>
    </row>
    <row r="2427" spans="17:17" x14ac:dyDescent="0.25">
      <c r="Q2427" s="52"/>
    </row>
    <row r="2428" spans="17:17" x14ac:dyDescent="0.25">
      <c r="Q2428" s="52"/>
    </row>
    <row r="2429" spans="17:17" x14ac:dyDescent="0.25">
      <c r="Q2429" s="52"/>
    </row>
    <row r="2430" spans="17:17" x14ac:dyDescent="0.25">
      <c r="Q2430" s="52"/>
    </row>
    <row r="2431" spans="17:17" x14ac:dyDescent="0.25">
      <c r="Q2431" s="52"/>
    </row>
    <row r="2432" spans="17:17" x14ac:dyDescent="0.25">
      <c r="Q2432" s="52"/>
    </row>
    <row r="2433" spans="17:17" x14ac:dyDescent="0.25">
      <c r="Q2433" s="52"/>
    </row>
    <row r="2434" spans="17:17" x14ac:dyDescent="0.25">
      <c r="Q2434" s="52"/>
    </row>
    <row r="2435" spans="17:17" x14ac:dyDescent="0.25">
      <c r="Q2435" s="52"/>
    </row>
    <row r="2436" spans="17:17" x14ac:dyDescent="0.25">
      <c r="Q2436" s="52"/>
    </row>
    <row r="2437" spans="17:17" x14ac:dyDescent="0.25">
      <c r="Q2437" s="52"/>
    </row>
    <row r="2438" spans="17:17" x14ac:dyDescent="0.25">
      <c r="Q2438" s="52"/>
    </row>
    <row r="2439" spans="17:17" x14ac:dyDescent="0.25">
      <c r="Q2439" s="52"/>
    </row>
    <row r="2440" spans="17:17" x14ac:dyDescent="0.25">
      <c r="Q2440" s="52"/>
    </row>
    <row r="2441" spans="17:17" x14ac:dyDescent="0.25">
      <c r="Q2441" s="52"/>
    </row>
    <row r="2442" spans="17:17" x14ac:dyDescent="0.25">
      <c r="Q2442" s="52"/>
    </row>
    <row r="2443" spans="17:17" x14ac:dyDescent="0.25">
      <c r="Q2443" s="52"/>
    </row>
    <row r="2444" spans="17:17" x14ac:dyDescent="0.25">
      <c r="Q2444" s="52"/>
    </row>
    <row r="2445" spans="17:17" x14ac:dyDescent="0.25">
      <c r="Q2445" s="52"/>
    </row>
    <row r="2446" spans="17:17" x14ac:dyDescent="0.25">
      <c r="Q2446" s="52"/>
    </row>
    <row r="2447" spans="17:17" x14ac:dyDescent="0.25">
      <c r="Q2447" s="52"/>
    </row>
    <row r="2448" spans="17:17" x14ac:dyDescent="0.25">
      <c r="Q2448" s="52"/>
    </row>
    <row r="2449" spans="17:17" x14ac:dyDescent="0.25">
      <c r="Q2449" s="52"/>
    </row>
    <row r="2450" spans="17:17" x14ac:dyDescent="0.25">
      <c r="Q2450" s="52"/>
    </row>
    <row r="2451" spans="17:17" x14ac:dyDescent="0.25">
      <c r="Q2451" s="52"/>
    </row>
    <row r="2452" spans="17:17" x14ac:dyDescent="0.25">
      <c r="Q2452" s="52"/>
    </row>
    <row r="2453" spans="17:17" x14ac:dyDescent="0.25">
      <c r="Q2453" s="52"/>
    </row>
    <row r="2454" spans="17:17" x14ac:dyDescent="0.25">
      <c r="Q2454" s="52"/>
    </row>
    <row r="2455" spans="17:17" x14ac:dyDescent="0.25">
      <c r="Q2455" s="52"/>
    </row>
    <row r="2456" spans="17:17" x14ac:dyDescent="0.25">
      <c r="Q2456" s="52"/>
    </row>
    <row r="2457" spans="17:17" x14ac:dyDescent="0.25">
      <c r="Q2457" s="52"/>
    </row>
    <row r="2458" spans="17:17" x14ac:dyDescent="0.25">
      <c r="Q2458" s="52"/>
    </row>
    <row r="2459" spans="17:17" x14ac:dyDescent="0.25">
      <c r="Q2459" s="52"/>
    </row>
    <row r="2460" spans="17:17" x14ac:dyDescent="0.25">
      <c r="Q2460" s="52"/>
    </row>
    <row r="2461" spans="17:17" x14ac:dyDescent="0.25">
      <c r="Q2461" s="52"/>
    </row>
    <row r="2462" spans="17:17" x14ac:dyDescent="0.25">
      <c r="Q2462" s="52"/>
    </row>
    <row r="2463" spans="17:17" x14ac:dyDescent="0.25">
      <c r="Q2463" s="52"/>
    </row>
    <row r="2464" spans="17:17" x14ac:dyDescent="0.25">
      <c r="Q2464" s="52"/>
    </row>
    <row r="2465" spans="17:17" x14ac:dyDescent="0.25">
      <c r="Q2465" s="52"/>
    </row>
    <row r="2466" spans="17:17" x14ac:dyDescent="0.25">
      <c r="Q2466" s="52"/>
    </row>
    <row r="2467" spans="17:17" x14ac:dyDescent="0.25">
      <c r="Q2467" s="52"/>
    </row>
    <row r="2468" spans="17:17" x14ac:dyDescent="0.25">
      <c r="Q2468" s="52"/>
    </row>
    <row r="2469" spans="17:17" x14ac:dyDescent="0.25">
      <c r="Q2469" s="52"/>
    </row>
    <row r="2470" spans="17:17" x14ac:dyDescent="0.25">
      <c r="Q2470" s="52"/>
    </row>
    <row r="2471" spans="17:17" x14ac:dyDescent="0.25">
      <c r="Q2471" s="52"/>
    </row>
    <row r="2472" spans="17:17" x14ac:dyDescent="0.25">
      <c r="Q2472" s="52"/>
    </row>
    <row r="2473" spans="17:17" x14ac:dyDescent="0.25">
      <c r="Q2473" s="52"/>
    </row>
    <row r="2474" spans="17:17" x14ac:dyDescent="0.25">
      <c r="Q2474" s="52"/>
    </row>
    <row r="2475" spans="17:17" x14ac:dyDescent="0.25">
      <c r="Q2475" s="52"/>
    </row>
    <row r="2476" spans="17:17" x14ac:dyDescent="0.25">
      <c r="Q2476" s="52"/>
    </row>
    <row r="2477" spans="17:17" x14ac:dyDescent="0.25">
      <c r="Q2477" s="52"/>
    </row>
    <row r="2478" spans="17:17" x14ac:dyDescent="0.25">
      <c r="Q2478" s="52"/>
    </row>
    <row r="2479" spans="17:17" x14ac:dyDescent="0.25">
      <c r="Q2479" s="52"/>
    </row>
    <row r="2480" spans="17:17" x14ac:dyDescent="0.25">
      <c r="Q2480" s="52"/>
    </row>
    <row r="2481" spans="17:17" x14ac:dyDescent="0.25">
      <c r="Q2481" s="52"/>
    </row>
    <row r="2482" spans="17:17" x14ac:dyDescent="0.25">
      <c r="Q2482" s="52"/>
    </row>
    <row r="2483" spans="17:17" x14ac:dyDescent="0.25">
      <c r="Q2483" s="52"/>
    </row>
    <row r="2484" spans="17:17" x14ac:dyDescent="0.25">
      <c r="Q2484" s="52"/>
    </row>
    <row r="2485" spans="17:17" x14ac:dyDescent="0.25">
      <c r="Q2485" s="52"/>
    </row>
    <row r="2486" spans="17:17" x14ac:dyDescent="0.25">
      <c r="Q2486" s="52"/>
    </row>
    <row r="2487" spans="17:17" x14ac:dyDescent="0.25">
      <c r="Q2487" s="52"/>
    </row>
    <row r="2488" spans="17:17" x14ac:dyDescent="0.25">
      <c r="Q2488" s="52"/>
    </row>
    <row r="2489" spans="17:17" x14ac:dyDescent="0.25">
      <c r="Q2489" s="52"/>
    </row>
    <row r="2490" spans="17:17" x14ac:dyDescent="0.25">
      <c r="Q2490" s="52"/>
    </row>
    <row r="2491" spans="17:17" x14ac:dyDescent="0.25">
      <c r="Q2491" s="52"/>
    </row>
    <row r="2492" spans="17:17" x14ac:dyDescent="0.25">
      <c r="Q2492" s="52"/>
    </row>
    <row r="2493" spans="17:17" x14ac:dyDescent="0.25">
      <c r="Q2493" s="52"/>
    </row>
    <row r="2494" spans="17:17" x14ac:dyDescent="0.25">
      <c r="Q2494" s="52"/>
    </row>
    <row r="2495" spans="17:17" x14ac:dyDescent="0.25">
      <c r="Q2495" s="52"/>
    </row>
    <row r="2496" spans="17:17" x14ac:dyDescent="0.25">
      <c r="Q2496" s="52"/>
    </row>
    <row r="2497" spans="17:17" x14ac:dyDescent="0.25">
      <c r="Q2497" s="52"/>
    </row>
    <row r="2498" spans="17:17" x14ac:dyDescent="0.25">
      <c r="Q2498" s="52"/>
    </row>
    <row r="2499" spans="17:17" x14ac:dyDescent="0.25">
      <c r="Q2499" s="52"/>
    </row>
    <row r="2500" spans="17:17" x14ac:dyDescent="0.25">
      <c r="Q2500" s="52"/>
    </row>
    <row r="2501" spans="17:17" x14ac:dyDescent="0.25">
      <c r="Q2501" s="52"/>
    </row>
    <row r="2502" spans="17:17" x14ac:dyDescent="0.25">
      <c r="Q2502" s="52"/>
    </row>
    <row r="2503" spans="17:17" x14ac:dyDescent="0.25">
      <c r="Q2503" s="52"/>
    </row>
    <row r="2504" spans="17:17" x14ac:dyDescent="0.25">
      <c r="Q2504" s="52"/>
    </row>
    <row r="2505" spans="17:17" x14ac:dyDescent="0.25">
      <c r="Q2505" s="52"/>
    </row>
    <row r="2506" spans="17:17" x14ac:dyDescent="0.25">
      <c r="Q2506" s="52"/>
    </row>
    <row r="2507" spans="17:17" x14ac:dyDescent="0.25">
      <c r="Q2507" s="52"/>
    </row>
    <row r="2508" spans="17:17" x14ac:dyDescent="0.25">
      <c r="Q2508" s="52"/>
    </row>
    <row r="2509" spans="17:17" x14ac:dyDescent="0.25">
      <c r="Q2509" s="52"/>
    </row>
    <row r="2510" spans="17:17" x14ac:dyDescent="0.25">
      <c r="Q2510" s="52"/>
    </row>
    <row r="2511" spans="17:17" x14ac:dyDescent="0.25">
      <c r="Q2511" s="52"/>
    </row>
    <row r="2512" spans="17:17" x14ac:dyDescent="0.25">
      <c r="Q2512" s="52"/>
    </row>
    <row r="2513" spans="17:17" x14ac:dyDescent="0.25">
      <c r="Q2513" s="52"/>
    </row>
    <row r="2514" spans="17:17" x14ac:dyDescent="0.25">
      <c r="Q2514" s="52"/>
    </row>
    <row r="2515" spans="17:17" x14ac:dyDescent="0.25">
      <c r="Q2515" s="52"/>
    </row>
    <row r="2516" spans="17:17" x14ac:dyDescent="0.25">
      <c r="Q2516" s="52"/>
    </row>
    <row r="2517" spans="17:17" x14ac:dyDescent="0.25">
      <c r="Q2517" s="52"/>
    </row>
    <row r="2518" spans="17:17" x14ac:dyDescent="0.25">
      <c r="Q2518" s="52"/>
    </row>
    <row r="2519" spans="17:17" x14ac:dyDescent="0.25">
      <c r="Q2519" s="52"/>
    </row>
    <row r="2520" spans="17:17" x14ac:dyDescent="0.25">
      <c r="Q2520" s="52"/>
    </row>
    <row r="2521" spans="17:17" x14ac:dyDescent="0.25">
      <c r="Q2521" s="52"/>
    </row>
    <row r="2522" spans="17:17" x14ac:dyDescent="0.25">
      <c r="Q2522" s="52"/>
    </row>
    <row r="2523" spans="17:17" x14ac:dyDescent="0.25">
      <c r="Q2523" s="52"/>
    </row>
    <row r="2524" spans="17:17" x14ac:dyDescent="0.25">
      <c r="Q2524" s="52"/>
    </row>
    <row r="2525" spans="17:17" x14ac:dyDescent="0.25">
      <c r="Q2525" s="52"/>
    </row>
    <row r="2526" spans="17:17" x14ac:dyDescent="0.25">
      <c r="Q2526" s="52"/>
    </row>
    <row r="2527" spans="17:17" x14ac:dyDescent="0.25">
      <c r="Q2527" s="52"/>
    </row>
    <row r="2528" spans="17:17" x14ac:dyDescent="0.25">
      <c r="Q2528" s="52"/>
    </row>
    <row r="2529" spans="17:17" x14ac:dyDescent="0.25">
      <c r="Q2529" s="52"/>
    </row>
    <row r="2530" spans="17:17" x14ac:dyDescent="0.25">
      <c r="Q2530" s="52"/>
    </row>
    <row r="2531" spans="17:17" x14ac:dyDescent="0.25">
      <c r="Q2531" s="52"/>
    </row>
    <row r="2532" spans="17:17" x14ac:dyDescent="0.25">
      <c r="Q2532" s="52"/>
    </row>
    <row r="2533" spans="17:17" x14ac:dyDescent="0.25">
      <c r="Q2533" s="52"/>
    </row>
    <row r="2534" spans="17:17" x14ac:dyDescent="0.25">
      <c r="Q2534" s="52"/>
    </row>
    <row r="2535" spans="17:17" x14ac:dyDescent="0.25">
      <c r="Q2535" s="52"/>
    </row>
    <row r="2536" spans="17:17" x14ac:dyDescent="0.25">
      <c r="Q2536" s="52"/>
    </row>
    <row r="2537" spans="17:17" x14ac:dyDescent="0.25">
      <c r="Q2537" s="52"/>
    </row>
    <row r="2538" spans="17:17" x14ac:dyDescent="0.25">
      <c r="Q2538" s="52"/>
    </row>
    <row r="2539" spans="17:17" x14ac:dyDescent="0.25">
      <c r="Q2539" s="52"/>
    </row>
    <row r="2540" spans="17:17" x14ac:dyDescent="0.25">
      <c r="Q2540" s="52"/>
    </row>
    <row r="2541" spans="17:17" x14ac:dyDescent="0.25">
      <c r="Q2541" s="52"/>
    </row>
    <row r="2542" spans="17:17" x14ac:dyDescent="0.25">
      <c r="Q2542" s="52"/>
    </row>
    <row r="2543" spans="17:17" x14ac:dyDescent="0.25">
      <c r="Q2543" s="52"/>
    </row>
    <row r="2544" spans="17:17" x14ac:dyDescent="0.25">
      <c r="Q2544" s="52"/>
    </row>
    <row r="2545" spans="17:17" x14ac:dyDescent="0.25">
      <c r="Q2545" s="52"/>
    </row>
    <row r="2546" spans="17:17" x14ac:dyDescent="0.25">
      <c r="Q2546" s="52"/>
    </row>
    <row r="2547" spans="17:17" x14ac:dyDescent="0.25">
      <c r="Q2547" s="52"/>
    </row>
    <row r="2548" spans="17:17" x14ac:dyDescent="0.25">
      <c r="Q2548" s="52"/>
    </row>
    <row r="2549" spans="17:17" x14ac:dyDescent="0.25">
      <c r="Q2549" s="52"/>
    </row>
    <row r="2550" spans="17:17" x14ac:dyDescent="0.25">
      <c r="Q2550" s="52"/>
    </row>
    <row r="2551" spans="17:17" x14ac:dyDescent="0.25">
      <c r="Q2551" s="52"/>
    </row>
    <row r="2552" spans="17:17" x14ac:dyDescent="0.25">
      <c r="Q2552" s="52"/>
    </row>
    <row r="2553" spans="17:17" x14ac:dyDescent="0.25">
      <c r="Q2553" s="52"/>
    </row>
    <row r="2554" spans="17:17" x14ac:dyDescent="0.25">
      <c r="Q2554" s="52"/>
    </row>
    <row r="2555" spans="17:17" x14ac:dyDescent="0.25">
      <c r="Q2555" s="52"/>
    </row>
    <row r="2556" spans="17:17" x14ac:dyDescent="0.25">
      <c r="Q2556" s="52"/>
    </row>
    <row r="2557" spans="17:17" x14ac:dyDescent="0.25">
      <c r="Q2557" s="52"/>
    </row>
    <row r="2558" spans="17:17" x14ac:dyDescent="0.25">
      <c r="Q2558" s="52"/>
    </row>
    <row r="2559" spans="17:17" x14ac:dyDescent="0.25">
      <c r="Q2559" s="52"/>
    </row>
    <row r="2560" spans="17:17" x14ac:dyDescent="0.25">
      <c r="Q2560" s="52"/>
    </row>
    <row r="2561" spans="17:17" x14ac:dyDescent="0.25">
      <c r="Q2561" s="52"/>
    </row>
    <row r="2562" spans="17:17" x14ac:dyDescent="0.25">
      <c r="Q2562" s="52"/>
    </row>
    <row r="2563" spans="17:17" x14ac:dyDescent="0.25">
      <c r="Q2563" s="52"/>
    </row>
    <row r="2564" spans="17:17" x14ac:dyDescent="0.25">
      <c r="Q2564" s="52"/>
    </row>
    <row r="2565" spans="17:17" x14ac:dyDescent="0.25">
      <c r="Q2565" s="52"/>
    </row>
    <row r="2566" spans="17:17" x14ac:dyDescent="0.25">
      <c r="Q2566" s="52"/>
    </row>
    <row r="2567" spans="17:17" x14ac:dyDescent="0.25">
      <c r="Q2567" s="52"/>
    </row>
    <row r="2568" spans="17:17" x14ac:dyDescent="0.25">
      <c r="Q2568" s="52"/>
    </row>
    <row r="2569" spans="17:17" x14ac:dyDescent="0.25">
      <c r="Q2569" s="52"/>
    </row>
    <row r="2570" spans="17:17" x14ac:dyDescent="0.25">
      <c r="Q2570" s="52"/>
    </row>
    <row r="2571" spans="17:17" x14ac:dyDescent="0.25">
      <c r="Q2571" s="52"/>
    </row>
    <row r="2572" spans="17:17" x14ac:dyDescent="0.25">
      <c r="Q2572" s="52"/>
    </row>
    <row r="2573" spans="17:17" x14ac:dyDescent="0.25">
      <c r="Q2573" s="52"/>
    </row>
    <row r="2574" spans="17:17" x14ac:dyDescent="0.25">
      <c r="Q2574" s="52"/>
    </row>
    <row r="2575" spans="17:17" x14ac:dyDescent="0.25">
      <c r="Q2575" s="52"/>
    </row>
    <row r="2576" spans="17:17" x14ac:dyDescent="0.25">
      <c r="Q2576" s="52"/>
    </row>
    <row r="2577" spans="17:17" x14ac:dyDescent="0.25">
      <c r="Q2577" s="52"/>
    </row>
    <row r="2578" spans="17:17" x14ac:dyDescent="0.25">
      <c r="Q2578" s="52"/>
    </row>
    <row r="2579" spans="17:17" x14ac:dyDescent="0.25">
      <c r="Q2579" s="52"/>
    </row>
    <row r="2580" spans="17:17" x14ac:dyDescent="0.25">
      <c r="Q2580" s="52"/>
    </row>
    <row r="2581" spans="17:17" x14ac:dyDescent="0.25">
      <c r="Q2581" s="52"/>
    </row>
    <row r="2582" spans="17:17" x14ac:dyDescent="0.25">
      <c r="Q2582" s="52"/>
    </row>
    <row r="2583" spans="17:17" x14ac:dyDescent="0.25">
      <c r="Q2583" s="52"/>
    </row>
    <row r="2584" spans="17:17" x14ac:dyDescent="0.25">
      <c r="Q2584" s="52"/>
    </row>
    <row r="2585" spans="17:17" x14ac:dyDescent="0.25">
      <c r="Q2585" s="52"/>
    </row>
    <row r="2586" spans="17:17" x14ac:dyDescent="0.25">
      <c r="Q2586" s="52"/>
    </row>
    <row r="2587" spans="17:17" x14ac:dyDescent="0.25">
      <c r="Q2587" s="52"/>
    </row>
    <row r="2588" spans="17:17" x14ac:dyDescent="0.25">
      <c r="Q2588" s="52"/>
    </row>
    <row r="2589" spans="17:17" x14ac:dyDescent="0.25">
      <c r="Q2589" s="52"/>
    </row>
    <row r="2590" spans="17:17" x14ac:dyDescent="0.25">
      <c r="Q2590" s="52"/>
    </row>
    <row r="2591" spans="17:17" x14ac:dyDescent="0.25">
      <c r="Q2591" s="52"/>
    </row>
    <row r="2592" spans="17:17" x14ac:dyDescent="0.25">
      <c r="Q2592" s="52"/>
    </row>
    <row r="2593" spans="17:17" x14ac:dyDescent="0.25">
      <c r="Q2593" s="52"/>
    </row>
    <row r="2594" spans="17:17" x14ac:dyDescent="0.25">
      <c r="Q2594" s="52"/>
    </row>
    <row r="2595" spans="17:17" x14ac:dyDescent="0.25">
      <c r="Q2595" s="52"/>
    </row>
    <row r="2596" spans="17:17" x14ac:dyDescent="0.25">
      <c r="Q2596" s="52"/>
    </row>
    <row r="2597" spans="17:17" x14ac:dyDescent="0.25">
      <c r="Q2597" s="52"/>
    </row>
    <row r="2598" spans="17:17" x14ac:dyDescent="0.25">
      <c r="Q2598" s="52"/>
    </row>
    <row r="2599" spans="17:17" x14ac:dyDescent="0.25">
      <c r="Q2599" s="52"/>
    </row>
    <row r="2600" spans="17:17" x14ac:dyDescent="0.25">
      <c r="Q2600" s="52"/>
    </row>
    <row r="2601" spans="17:17" x14ac:dyDescent="0.25">
      <c r="Q2601" s="52"/>
    </row>
    <row r="2602" spans="17:17" x14ac:dyDescent="0.25">
      <c r="Q2602" s="52"/>
    </row>
    <row r="2603" spans="17:17" x14ac:dyDescent="0.25">
      <c r="Q2603" s="52"/>
    </row>
    <row r="2604" spans="17:17" x14ac:dyDescent="0.25">
      <c r="Q2604" s="52"/>
    </row>
    <row r="2605" spans="17:17" x14ac:dyDescent="0.25">
      <c r="Q2605" s="52"/>
    </row>
    <row r="2606" spans="17:17" x14ac:dyDescent="0.25">
      <c r="Q2606" s="52"/>
    </row>
    <row r="2607" spans="17:17" x14ac:dyDescent="0.25">
      <c r="Q2607" s="52"/>
    </row>
    <row r="2608" spans="17:17" x14ac:dyDescent="0.25">
      <c r="Q2608" s="52"/>
    </row>
    <row r="2609" spans="17:17" x14ac:dyDescent="0.25">
      <c r="Q2609" s="52"/>
    </row>
    <row r="2610" spans="17:17" x14ac:dyDescent="0.25">
      <c r="Q2610" s="52"/>
    </row>
    <row r="2611" spans="17:17" x14ac:dyDescent="0.25">
      <c r="Q2611" s="52"/>
    </row>
    <row r="2612" spans="17:17" x14ac:dyDescent="0.25">
      <c r="Q2612" s="52"/>
    </row>
    <row r="2613" spans="17:17" x14ac:dyDescent="0.25">
      <c r="Q2613" s="52"/>
    </row>
    <row r="2614" spans="17:17" x14ac:dyDescent="0.25">
      <c r="Q2614" s="52"/>
    </row>
    <row r="2615" spans="17:17" x14ac:dyDescent="0.25">
      <c r="Q2615" s="52"/>
    </row>
    <row r="2616" spans="17:17" x14ac:dyDescent="0.25">
      <c r="Q2616" s="52"/>
    </row>
    <row r="2617" spans="17:17" x14ac:dyDescent="0.25">
      <c r="Q2617" s="52"/>
    </row>
    <row r="2618" spans="17:17" x14ac:dyDescent="0.25">
      <c r="Q2618" s="52"/>
    </row>
    <row r="2619" spans="17:17" x14ac:dyDescent="0.25">
      <c r="Q2619" s="52"/>
    </row>
    <row r="2620" spans="17:17" x14ac:dyDescent="0.25">
      <c r="Q2620" s="52"/>
    </row>
    <row r="2621" spans="17:17" x14ac:dyDescent="0.25">
      <c r="Q2621" s="52"/>
    </row>
    <row r="2622" spans="17:17" x14ac:dyDescent="0.25">
      <c r="Q2622" s="52"/>
    </row>
    <row r="2623" spans="17:17" x14ac:dyDescent="0.25">
      <c r="Q2623" s="52"/>
    </row>
    <row r="2624" spans="17:17" x14ac:dyDescent="0.25">
      <c r="Q2624" s="52"/>
    </row>
    <row r="2625" spans="17:17" x14ac:dyDescent="0.25">
      <c r="Q2625" s="52"/>
    </row>
    <row r="2626" spans="17:17" x14ac:dyDescent="0.25">
      <c r="Q2626" s="52"/>
    </row>
    <row r="2627" spans="17:17" x14ac:dyDescent="0.25">
      <c r="Q2627" s="52"/>
    </row>
    <row r="2628" spans="17:17" x14ac:dyDescent="0.25">
      <c r="Q2628" s="52"/>
    </row>
    <row r="2629" spans="17:17" x14ac:dyDescent="0.25">
      <c r="Q2629" s="52"/>
    </row>
    <row r="2630" spans="17:17" x14ac:dyDescent="0.25">
      <c r="Q2630" s="52"/>
    </row>
    <row r="2631" spans="17:17" x14ac:dyDescent="0.25">
      <c r="Q2631" s="52"/>
    </row>
    <row r="2632" spans="17:17" x14ac:dyDescent="0.25">
      <c r="Q2632" s="52"/>
    </row>
    <row r="2633" spans="17:17" x14ac:dyDescent="0.25">
      <c r="Q2633" s="52"/>
    </row>
    <row r="2634" spans="17:17" x14ac:dyDescent="0.25">
      <c r="Q2634" s="52"/>
    </row>
    <row r="2635" spans="17:17" x14ac:dyDescent="0.25">
      <c r="Q2635" s="52"/>
    </row>
    <row r="2636" spans="17:17" x14ac:dyDescent="0.25">
      <c r="Q2636" s="52"/>
    </row>
    <row r="2637" spans="17:17" x14ac:dyDescent="0.25">
      <c r="Q2637" s="52"/>
    </row>
    <row r="2638" spans="17:17" x14ac:dyDescent="0.25">
      <c r="Q2638" s="52"/>
    </row>
    <row r="2639" spans="17:17" x14ac:dyDescent="0.25">
      <c r="Q2639" s="52"/>
    </row>
    <row r="2640" spans="17:17" x14ac:dyDescent="0.25">
      <c r="Q2640" s="52"/>
    </row>
    <row r="2641" spans="17:17" x14ac:dyDescent="0.25">
      <c r="Q2641" s="52"/>
    </row>
    <row r="2642" spans="17:17" x14ac:dyDescent="0.25">
      <c r="Q2642" s="52"/>
    </row>
    <row r="2643" spans="17:17" x14ac:dyDescent="0.25">
      <c r="Q2643" s="52"/>
    </row>
    <row r="2644" spans="17:17" x14ac:dyDescent="0.25">
      <c r="Q2644" s="52"/>
    </row>
    <row r="2645" spans="17:17" x14ac:dyDescent="0.25">
      <c r="Q2645" s="52"/>
    </row>
    <row r="2646" spans="17:17" x14ac:dyDescent="0.25">
      <c r="Q2646" s="52"/>
    </row>
  </sheetData>
  <mergeCells count="8">
    <mergeCell ref="AF1:AG1"/>
    <mergeCell ref="A2:F2"/>
    <mergeCell ref="G2:O2"/>
    <mergeCell ref="Z2:AE2"/>
    <mergeCell ref="Q2:Y2"/>
    <mergeCell ref="A1:AE1"/>
    <mergeCell ref="H72:O72"/>
    <mergeCell ref="Q72:X7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LinksUpToDate>false</LinksUpToDate>
  <SharedDoc>false</SharedDoc>
  <HyperlinksChanged>false</HyperlinksChanged>
</Properties>
</file>